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C:\Users\Trunkuse India\Desktop\"/>
    </mc:Choice>
  </mc:AlternateContent>
  <xr:revisionPtr revIDLastSave="0" documentId="8_{650655DF-4A98-4797-9183-8625BF272A3C}" xr6:coauthVersionLast="40" xr6:coauthVersionMax="40" xr10:uidLastSave="{00000000-0000-0000-0000-000000000000}"/>
  <bookViews>
    <workbookView xWindow="0" yWindow="0" windowWidth="20388" windowHeight="8352" tabRatio="843" xr2:uid="{00000000-000D-0000-FFFF-FFFF00000000}"/>
  </bookViews>
  <sheets>
    <sheet name="Self" sheetId="1" r:id="rId1"/>
    <sheet name="Dubai-DHL" sheetId="3" r:id="rId2"/>
    <sheet name="INDIA - FEDEX" sheetId="5" r:id="rId3"/>
    <sheet name="mango" sheetId="4" r:id="rId4"/>
    <sheet name="Aramex" sheetId="6" r:id="rId5"/>
    <sheet name="UPS" sheetId="7" r:id="rId6"/>
    <sheet name="UPS Zone" sheetId="10" r:id="rId7"/>
    <sheet name="DHL" sheetId="8" r:id="rId8"/>
    <sheet name="DHL Zone" sheetId="9" r:id="rId9"/>
    <sheet name="Fedex" sheetId="13" r:id="rId10"/>
    <sheet name="Fedex zone" sheetId="14" r:id="rId11"/>
    <sheet name="Sheet1" sheetId="16" r:id="rId12"/>
  </sheets>
  <externalReferences>
    <externalReference r:id="rId13"/>
  </externalReferences>
  <definedNames>
    <definedName name="_xlnm.Print_Area" localSheetId="0">Self!$A$1:$M$346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4" l="1"/>
  <c r="D14" i="4"/>
  <c r="C14" i="4"/>
  <c r="B14" i="4"/>
  <c r="E13" i="4"/>
  <c r="D13" i="4"/>
  <c r="C13" i="4"/>
  <c r="B13" i="4"/>
  <c r="E12" i="4"/>
  <c r="D12" i="4"/>
  <c r="C12" i="4"/>
  <c r="E11" i="4"/>
  <c r="D11" i="4"/>
  <c r="C11" i="4"/>
  <c r="B11" i="4"/>
  <c r="E10" i="4"/>
  <c r="D10" i="4"/>
  <c r="E9" i="4"/>
  <c r="D9" i="4"/>
  <c r="C9" i="4"/>
  <c r="B9" i="4"/>
  <c r="E8" i="4"/>
  <c r="D8" i="4"/>
  <c r="C8" i="4"/>
  <c r="E7" i="4"/>
  <c r="D7" i="4"/>
  <c r="C7" i="4"/>
  <c r="B7" i="4"/>
  <c r="A250" i="1"/>
  <c r="A251" i="1" s="1"/>
  <c r="A252" i="1" s="1"/>
  <c r="A253" i="1" s="1"/>
  <c r="A254" i="1" s="1"/>
  <c r="A255" i="1" s="1"/>
  <c r="A256" i="1" s="1"/>
  <c r="A257" i="1" s="1"/>
  <c r="A249" i="1"/>
  <c r="I23" i="1"/>
  <c r="H23" i="1"/>
  <c r="G23" i="1"/>
  <c r="F23" i="1"/>
  <c r="E23" i="1"/>
  <c r="D23" i="1"/>
  <c r="D22" i="1"/>
  <c r="I14" i="1"/>
  <c r="H14" i="1"/>
  <c r="G14" i="1"/>
  <c r="F14" i="1"/>
  <c r="E14" i="1"/>
  <c r="D14" i="1"/>
</calcChain>
</file>

<file path=xl/sharedStrings.xml><?xml version="1.0" encoding="utf-8"?>
<sst xmlns="http://schemas.openxmlformats.org/spreadsheetml/2006/main" count="1968" uniqueCount="928">
  <si>
    <t>GST @ 18 % WILL BE CHARGED EXTRA</t>
  </si>
  <si>
    <t>AFRICA</t>
  </si>
  <si>
    <t>Destination</t>
  </si>
  <si>
    <t>500  gms</t>
  </si>
  <si>
    <t>ADD 500</t>
  </si>
  <si>
    <t>6+</t>
  </si>
  <si>
    <t>11+</t>
  </si>
  <si>
    <t>21+</t>
  </si>
  <si>
    <t>31+</t>
  </si>
  <si>
    <t>41+</t>
  </si>
  <si>
    <t>51 - 70 KG</t>
  </si>
  <si>
    <t>Flight</t>
  </si>
  <si>
    <t>South Africa*</t>
  </si>
  <si>
    <t>ONE BOX ONE AWB MAX 15KG</t>
  </si>
  <si>
    <t>Daily</t>
  </si>
  <si>
    <t>NOTE : SAME ADDRESS BOXES FOR S. AFRICA WILL BE FORWARDED ONE BY ONE ON DAILY BASIS</t>
  </si>
  <si>
    <t>Kenya</t>
  </si>
  <si>
    <t>Wed/Sat</t>
  </si>
  <si>
    <t>Kenya - Duty Paid</t>
  </si>
  <si>
    <t>Tanzania</t>
  </si>
  <si>
    <t>Malawi(direct)</t>
  </si>
  <si>
    <t>Tue/Thu/Sat</t>
  </si>
  <si>
    <t>Maputo (SkyNet) (Mozambique)</t>
  </si>
  <si>
    <t>Mon/Wed</t>
  </si>
  <si>
    <t>Rest of Mozambique (SkyNet)</t>
  </si>
  <si>
    <t>Mauritius</t>
  </si>
  <si>
    <t xml:space="preserve">Uganda </t>
  </si>
  <si>
    <t>Uganda - Duty Paid</t>
  </si>
  <si>
    <t>Zimbabwe</t>
  </si>
  <si>
    <t>**</t>
  </si>
  <si>
    <t>Botswana</t>
  </si>
  <si>
    <t>Lusaka ( Zambia )</t>
  </si>
  <si>
    <t xml:space="preserve">Rest of Zambia </t>
  </si>
  <si>
    <t>Zambia Duty Paid</t>
  </si>
  <si>
    <t>Lagos ( Nigeria )</t>
  </si>
  <si>
    <t>Rest Of Nigeria</t>
  </si>
  <si>
    <t>Lagos - Duty Paid</t>
  </si>
  <si>
    <t>Nigeria - Duty Paid</t>
  </si>
  <si>
    <t>Ghana</t>
  </si>
  <si>
    <t>STRICTLY NO CALLS, COMPLAINTS WILL BE ENTERTAINED FOR DUTIES, HANDLING CHARGES OR DELAY IN CUSTOMS.</t>
  </si>
  <si>
    <t>WEIGHT PER AWB SHOULD NOT BE MORE THAN 70 KGS STRICTLY</t>
  </si>
  <si>
    <t>FAR EAST</t>
  </si>
  <si>
    <t>500GM</t>
  </si>
  <si>
    <t>51 - 70</t>
  </si>
  <si>
    <t>Singapore       (Foodstuff / eatables)</t>
  </si>
  <si>
    <t>Singapore       (Non food items)</t>
  </si>
  <si>
    <t>Hong kong ( DIRECT)</t>
  </si>
  <si>
    <t>Malaysia ( DIRECT)</t>
  </si>
  <si>
    <t xml:space="preserve">  </t>
  </si>
  <si>
    <r>
      <rPr>
        <b/>
        <sz val="11"/>
        <color indexed="8"/>
        <rFont val="Bookman Old Style"/>
        <charset val="134"/>
      </rPr>
      <t>Malaysia (</t>
    </r>
    <r>
      <rPr>
        <b/>
        <sz val="10"/>
        <color indexed="8"/>
        <rFont val="Bookman Old Style"/>
        <charset val="134"/>
      </rPr>
      <t>DUTY PAID</t>
    </r>
    <r>
      <rPr>
        <b/>
        <sz val="11"/>
        <color indexed="8"/>
        <rFont val="Bookman Old Style"/>
        <charset val="134"/>
      </rPr>
      <t>)</t>
    </r>
  </si>
  <si>
    <t>Australia</t>
  </si>
  <si>
    <t>Check SIN DHL Rates</t>
  </si>
  <si>
    <t>FOOD ITEMS, ELECTRONICS, MEDICINES, CHEMICALS AND ANY KIND OF WOODEN ITEMS NOT ALLOWED</t>
  </si>
  <si>
    <t>New Zealand</t>
  </si>
  <si>
    <t>CHINA</t>
  </si>
  <si>
    <t>INDONESIA</t>
  </si>
  <si>
    <t>Thailand</t>
  </si>
  <si>
    <t>CAMBODIA</t>
  </si>
  <si>
    <t>MACAU</t>
  </si>
  <si>
    <t>LAOS</t>
  </si>
  <si>
    <t>SOUTH KOREA</t>
  </si>
  <si>
    <t>MYANMAR</t>
  </si>
  <si>
    <t>PHILIPPINES</t>
  </si>
  <si>
    <t>.</t>
  </si>
  <si>
    <t>TAIWAN</t>
  </si>
  <si>
    <t>VIETNAM</t>
  </si>
  <si>
    <t>BRUNEI</t>
  </si>
  <si>
    <t>ASIAN COUNTRIES</t>
  </si>
  <si>
    <t>500GMS</t>
  </si>
  <si>
    <t>ADDL 500 GM</t>
  </si>
  <si>
    <t>6 to 10kg</t>
  </si>
  <si>
    <t>11to 20kg</t>
  </si>
  <si>
    <t>51+</t>
  </si>
  <si>
    <t>101+</t>
  </si>
  <si>
    <t>COLOMBO (SRILANKA) SKYNET</t>
  </si>
  <si>
    <t>Rest of Sri Lanka SKYNET</t>
  </si>
  <si>
    <t>Srilanka ECOnomy</t>
  </si>
  <si>
    <t>Bangladesh</t>
  </si>
  <si>
    <t>GULF COUNTRIES</t>
  </si>
  <si>
    <t>7 to 10kg</t>
  </si>
  <si>
    <t>2 ID PROOF COMPULSORY FOR ALL SHIPMENTS</t>
  </si>
  <si>
    <t>UAE</t>
  </si>
  <si>
    <t>Oman</t>
  </si>
  <si>
    <t>Saudi Arabia</t>
  </si>
  <si>
    <t>Bahrain</t>
  </si>
  <si>
    <t>Kuwait</t>
  </si>
  <si>
    <t>Qatar****</t>
  </si>
  <si>
    <t>ARAMEX SPECIAL RATES - NO FUEL</t>
  </si>
  <si>
    <t>70+</t>
  </si>
  <si>
    <t>100+</t>
  </si>
  <si>
    <t>2 ID PROOF COMPULSORY FOR ALL ARAMEX SHIPMENT</t>
  </si>
  <si>
    <t>Srilanka</t>
  </si>
  <si>
    <t>11+  180</t>
  </si>
  <si>
    <t>KUWAIT</t>
  </si>
  <si>
    <t>BAHRAIN</t>
  </si>
  <si>
    <t>OMAN</t>
  </si>
  <si>
    <t>SAUDI ARABIA</t>
  </si>
  <si>
    <t>QATAR</t>
  </si>
  <si>
    <t>EX-LONDON FEDEX ECONOMY</t>
  </si>
  <si>
    <t>NO FOODS COSMETICS, ELECTRONICS ALLOWED</t>
  </si>
  <si>
    <t>Weight (KG)</t>
  </si>
  <si>
    <t>8+</t>
  </si>
  <si>
    <t>16+</t>
  </si>
  <si>
    <t>26+</t>
  </si>
  <si>
    <t>51-66</t>
  </si>
  <si>
    <t>Zone A</t>
  </si>
  <si>
    <t>Zone B</t>
  </si>
  <si>
    <t>ZONE A</t>
  </si>
  <si>
    <t>ANGUILLA, ANTIGUA &amp; BARBUDA, ARGENTINA, ARUBA, BAHAMAS, BARBADOS, BELIZE, BERMUDA, BOLIVIA, BONAIRE, BRAZIL, U.S. VIRGIN ISLANDS, CAYMAN ISLANDS, CHILE, COLOMBIA, COSTA RICA, CURACAO, DOMINICA, DOMINACAN REP., ECUADOR, EL SALVADOR, FRENCH GUIANA, GRENADA, GUADELOPE, GUATEMALA, GUYANA, HAITI, HONDURAS, JAMAICA, MARTINIQUE, MONTSERAT, NICARAGUA, PANAMA, PARAGUAY, PERU, SOUTH AFRICA, ST. KITTS &amp; NEVIS, ST. MAARTEN, SAINT LUCIA, ST. VINCENT &amp; GRENADINES, SURINAME, TRINIDAD &amp; TOBAGO, TURKS, URUGUAY, VENEZUELA, VIRGIN ISL.</t>
  </si>
  <si>
    <t>ZONE B</t>
  </si>
  <si>
    <t>AFGANISTAN, AMERICAN SAMOA, ANGOLA, ARMENIA, AZERBAIJAN, BENIN, BOTSWANA, BURKINA FASO, BURUNDI, CAMEROON, CAPE VERDE, CENTRAL AFRICAN REPUBLIC, CHAD, CONGO, COOK ISLANDS, CONGO THE DEMO REP, DJIBOUTI, EQUATORIAL GUINE, ERITREA, ETHIOPIA, FIJI, FRENCH POLYNESIA, GABON, GAMBIA, GEORGIA, GHANA, GUAM, GUINEA, GUINEA-BISSAU, IRAQ, IVORY COAST, KAZAKHSTAN, KENYA, KIRIBATI, KYRGYZSTAN, LESOTHO, LIBERIA, MADAGASCAR, MALAWI, MALDIVES, MALI, MARAHALL ISLANDS, MAURITANIA, MAURITIUS, MICRONESIA, MONGOLIA, MOZAMBIQUE, NAMBIA, NAURU, NEW CALEDONIA, NIGER, NIGERIA, NIUE, PALAU, PAPUA NEW GUINEA, REUNION, RWANDA, SAIPAN, SAMOA, SENEGAL, SEYCHELLES, SIERRA LEONE, SOLOMON ISLANDS, SOMALIA, SUDAN, SWAZILAND, TANZANIA, TOGO, TONGA, TURKMENISTAN, TUVALU, UGANDA, UZBEKISTAN, VANUAYU, WALLIS &amp; FUTUNA, ZAIRE, ZAMBIA, ZIMBABWE</t>
  </si>
  <si>
    <t>DHL Document Rates EX-SINGAPORE  (SERVICE -SG-DHL)</t>
  </si>
  <si>
    <t>Weight (Kg)</t>
  </si>
  <si>
    <t>Zone C</t>
  </si>
  <si>
    <t>Zone D</t>
  </si>
  <si>
    <t>Zone E</t>
  </si>
  <si>
    <t>Zone F</t>
  </si>
  <si>
    <t>Zone G</t>
  </si>
  <si>
    <t>Zone H</t>
  </si>
  <si>
    <t>DAY's OF OPERATIONS DAILY, CUT-OFF  1800 HRS, CONNECTION  24HRS</t>
  </si>
  <si>
    <t>Malaysia</t>
  </si>
  <si>
    <t>Brunei, Hong Kong, Indonesia, Macau, Philippines, The, Taiwan, Thailand</t>
  </si>
  <si>
    <r>
      <rPr>
        <b/>
        <vertAlign val="subscript"/>
        <sz val="14"/>
        <color indexed="10"/>
        <rFont val="Arial"/>
        <charset val="134"/>
      </rPr>
      <t>Australia</t>
    </r>
    <r>
      <rPr>
        <b/>
        <vertAlign val="subscript"/>
        <sz val="14"/>
        <rFont val="Arial"/>
        <charset val="134"/>
      </rPr>
      <t xml:space="preserve">, China,, Japan, </t>
    </r>
    <r>
      <rPr>
        <b/>
        <vertAlign val="subscript"/>
        <sz val="14"/>
        <color indexed="10"/>
        <rFont val="Arial"/>
        <charset val="134"/>
      </rPr>
      <t>New Zealand</t>
    </r>
    <r>
      <rPr>
        <b/>
        <vertAlign val="subscript"/>
        <sz val="14"/>
        <rFont val="Arial"/>
        <charset val="134"/>
      </rPr>
      <t>, South Korea, Vietnam</t>
    </r>
  </si>
  <si>
    <r>
      <rPr>
        <vertAlign val="subscript"/>
        <sz val="14"/>
        <rFont val="Arial"/>
        <charset val="134"/>
      </rPr>
      <t xml:space="preserve">Bangladesh, Bhutan, Cambodia, </t>
    </r>
    <r>
      <rPr>
        <b/>
        <vertAlign val="subscript"/>
        <sz val="14"/>
        <color indexed="10"/>
        <rFont val="Arial"/>
        <charset val="134"/>
      </rPr>
      <t>Canada</t>
    </r>
    <r>
      <rPr>
        <b/>
        <vertAlign val="subscript"/>
        <sz val="14"/>
        <rFont val="Arial"/>
        <charset val="134"/>
      </rPr>
      <t>,</t>
    </r>
    <r>
      <rPr>
        <vertAlign val="subscript"/>
        <sz val="14"/>
        <rFont val="Arial"/>
        <charset val="134"/>
      </rPr>
      <t xml:space="preserve"> Cook Islands, East Timor, Fiji, Kiribati, Korea, D.P.R of*, Laos, Maldives, Mexico, Mongolia, Myanmar (Burma), Nauru, Republic of, Nepal, New Caledonia, Niue, Pakistan, Papua New Guinea, Samoa, Solomon Islands, Sri Lanka, Tahiti, Tonga, Tuvalu, </t>
    </r>
    <r>
      <rPr>
        <b/>
        <vertAlign val="subscript"/>
        <sz val="14"/>
        <color indexed="10"/>
        <rFont val="Arial"/>
        <charset val="134"/>
      </rPr>
      <t>USA</t>
    </r>
    <r>
      <rPr>
        <vertAlign val="subscript"/>
        <sz val="14"/>
        <rFont val="Arial"/>
        <charset val="134"/>
      </rPr>
      <t>, Vanuatu</t>
    </r>
  </si>
  <si>
    <t>Belgium, France , Germany, Italy, Luxembourg, Monaco, Netherlands, The, United Kingdom, Austria, Bulgaria, Cyprus, Czech Republic, The, Denmark, Estonia, Finland, Greece, Hungary, Ireland Republic of, Jersey, Latvia, Malta, Norway, Poland, Romania, Slovakia, Slovenia, Spain, Sweden, Switzerland</t>
  </si>
  <si>
    <t>Andorra, Canary Islands, The, Croatia, Falkland Islands*, Faroe Islands*, Gibraltar, Greenland*, Guernsey, Iceland, Liechtenstein, Lithuania, Portugal, South Africa</t>
  </si>
  <si>
    <t>Afghanistan, Albania, Armenia, Azerbaijan, Bahrain, Belarus, Bosnia &amp; Herzegovina, Egypt, Georgia, Iran, Islamic Republic of, Israel, Jordan, Kazakhstan, Kuwait, Kyrgyzstan, Lebanon, Libya, Macedonia (FYROM), Moldova, Republic, Montenegro, Oman, Qatar, Saudi Arabia, Serbia, Syria, Tajikistan, Turkey, Turkmenistan, Ukraine, United Arab Emirates, Uzbekistan, Yemen</t>
  </si>
  <si>
    <t>Algeria, American Samoa, Angola, Anguilla, Antigua, Argentina, Aruba, Bahamas, Barbados, Belize, Benin, Bermuda, Bolivia, Bonaire, Botswana, Brazil, Burkino Faso, Burundi, Cameroon, Cape Verde, Cayman Islands, Central African Republic, Chad, Chile, Colombia, Comoros*, Congo, Congo, The D.R of, Costa Rica, Cote d'Ivoire, Cuba, Curacao, Djibouti, Dominica, Dominican Republic, Ecuador, El Salvador, Equatorial Guinea, Eritrea, Ethiopia, French Guiana, Gabon, Gambia, Ghana, Grenada, Guadeloupe, Guam, Guatemala, Guinea-Bissau, Guinea Republic, Guyana (British), Haiti, Honduras , Iraq*, Ivory Coast, Jamaica, Kenya, Lesotho, Liberia*, Madagascar, Malawi, Mali, Marshall Islands, Martinique, Mauritania, Mauritius, Mayotte, Micronesia, Federation, Montserrat, Morocco, Mozambique, Namibia, Netherlands, Antilles, Nevis, Nicaragua, Niger, Nigeria, Palau, Panama, Paraguay, Peru, Puerto Rico, Reunion, Island of, Russia, Rwanda, Saipan, Sao Tome &amp; Principe*, Senegal, Seychelles, Sierra Leone, Somalia*, Somaliland Rep. Of (North Somalia)*, St Barthelemy, St Eustatius, St Kitts, St Lucia, St Maarten, St Vincent, Sudan, Suriname, Swaziland, Tanzania, Togo, Trinidad &amp; Tobago, Tunisia*, Turks &amp; Caicos Islands, Uganda, Uruguay, Venezuela, Virgin Islands, British, Virgin Islands, US, Zambia, Zimbabwe*</t>
  </si>
  <si>
    <t>EX-GERMANY, EX-SINGAPORE, DHL-FEDEX-UPS</t>
  </si>
  <si>
    <t>ZONE</t>
  </si>
  <si>
    <t>ADDL 500GM</t>
  </si>
  <si>
    <t>51-70</t>
  </si>
  <si>
    <t>71-100</t>
  </si>
  <si>
    <t>Germany UPS ZONE 1</t>
  </si>
  <si>
    <t>Germany UPS ZONE 2</t>
  </si>
  <si>
    <t>Germany Fedex Eco Zone 3</t>
  </si>
  <si>
    <t>Germany Fedex Eco Zone 4</t>
  </si>
  <si>
    <t>Germany Fedex Eco Zone 5</t>
  </si>
  <si>
    <t>Germany Fedex Eco Zone 6</t>
  </si>
  <si>
    <t>Singapore DHL ZONE A</t>
  </si>
  <si>
    <t>Singapore DHL ZONE B</t>
  </si>
  <si>
    <t>Singapore DHL ZONE C</t>
  </si>
  <si>
    <t>Singapore DHL ZONE D</t>
  </si>
  <si>
    <t>Singapore DHL ZONE E</t>
  </si>
  <si>
    <t>Singapore DHL ZONE F</t>
  </si>
  <si>
    <t>Singapore FEDEX ZONE G</t>
  </si>
  <si>
    <t>Albania, Armenia, Azerbaijan, Belarus, Bosnia and Herzegovina, Faroe Islands, Georgia, Gibraltar, Greenland, Iceland, Kazakhstan, Kyrgyzstan, Kosovo, Macedonia, Moldova, Montenegro, Serbia, Tajikistan, Turkey, Turkmenistan, Ukraine, Uzbekistan</t>
  </si>
  <si>
    <t>Anguilla, Antigua, Aruba, Bahamas, Barbados, Bermuda, Bonaire, Curacao, Dominican Republic, Dominica, Grenada, Guadeloupe, Haiti, Jamaica, Virgin Islands (US), Virgin Islands (British), Cayman Islands, Martinique, Mexico, Montserrat, Puerto Rico, Saba, St. Barthelemy, St. Kitts, St. Eustatius, St. Lucia, St. Maarten, St. Vincent, Trinidad and Tobago, Turks and Caicos Islands</t>
  </si>
  <si>
    <t>Andorra, Faroe Islands, Greenland, Monaco, Vatican City</t>
  </si>
  <si>
    <t>Bulgaria, Cyprus, Estonia, Hungary, Latvia, Lithuania, Malta, Romania</t>
  </si>
  <si>
    <t>Gibraltar, Iceland, Liechtenstein, Norway, Switzerland, Turkey</t>
  </si>
  <si>
    <t>Albania, Belarus, Bosnia, Croatia, Macedonia, Moldova, Montenegro, Russia, Serbia, Ukrain</t>
  </si>
  <si>
    <t>MALAYSIA</t>
  </si>
  <si>
    <t>AUSTRALIA / NEW ZEALAND</t>
  </si>
  <si>
    <t>JAPAN / CHINA</t>
  </si>
  <si>
    <t>S.KOREA / VIETNAM</t>
  </si>
  <si>
    <t>Hong Kong, Thailand, Taiwan, Indonesia, Macau, Brunei</t>
  </si>
  <si>
    <t>Philippines, South Korea</t>
  </si>
  <si>
    <r>
      <rPr>
        <b/>
        <sz val="19"/>
        <color indexed="10"/>
        <rFont val="Arial Black"/>
        <charset val="134"/>
      </rPr>
      <t xml:space="preserve">UK SPECIAL RATES AND SERVICES </t>
    </r>
    <r>
      <rPr>
        <b/>
        <sz val="12"/>
        <color indexed="10"/>
        <rFont val="Arial Black"/>
        <charset val="134"/>
      </rPr>
      <t>( MAX LENGTH ALLOWED 175 CMS MAX GIRTH 300 CMS)</t>
    </r>
  </si>
  <si>
    <t>Destination - UK</t>
  </si>
  <si>
    <t>Economy</t>
  </si>
  <si>
    <t>Express</t>
  </si>
  <si>
    <t>Duty Paid</t>
  </si>
  <si>
    <t>Premium Duty Paid</t>
  </si>
  <si>
    <t>NOTE : MAXIMUM WGT PER BOX SHOULD NOT BE MORE THAN 30 KGS</t>
  </si>
  <si>
    <t>Transit</t>
  </si>
  <si>
    <t>4 to 5</t>
  </si>
  <si>
    <t>3 to 4</t>
  </si>
  <si>
    <t>3 to 5</t>
  </si>
  <si>
    <t>2 days</t>
  </si>
  <si>
    <t>**** - FOR RTO AND RECONNECTION, Rs. 1800 PER BOX WILL BE CHARGED EXTRA FOR U.K.</t>
  </si>
  <si>
    <t>0.5 Kg</t>
  </si>
  <si>
    <t>****- FOR SHIPMENTS TO EDINBURG, ABERDEEN, SCOTLAND, GLASGOW PER BOX Rs. 300 EXTRA WILL BE CHARGED</t>
  </si>
  <si>
    <t>Add 500 gms</t>
  </si>
  <si>
    <t>6 to 10 kg</t>
  </si>
  <si>
    <t>**** - FOR NORTHERN IRELAND, ISLE OF MAN, BELFAST, BT, UPTO 10 KG Rs. 4000 PER SHIPMENT WILL BE CHARGED EXTRA</t>
  </si>
  <si>
    <t>**** FOR NORTHERN IRELAND, ISLE OF MAN, BELFAST, BT, FROM 11 KG AND ABOVE Rs. 250 PER KG WILL BE CHARGED EXTRA</t>
  </si>
  <si>
    <t>LONDON DPD  Per BOX  Rate UPTO 30kg only</t>
  </si>
  <si>
    <t>ONE BOX ONE AIRWAYBILL</t>
  </si>
  <si>
    <t>Country</t>
  </si>
  <si>
    <t>500  gms</t>
  </si>
  <si>
    <t>26 to 30 Kg only</t>
  </si>
  <si>
    <t>Europe duty paid service, Rs. 15 per kg extra</t>
  </si>
  <si>
    <t>Germany</t>
  </si>
  <si>
    <t>Austria</t>
  </si>
  <si>
    <t>Poland</t>
  </si>
  <si>
    <t>Belgium</t>
  </si>
  <si>
    <t>Luxembourg</t>
  </si>
  <si>
    <t>Netherlands</t>
  </si>
  <si>
    <t>EUROPE ONE BOX MORE THAN 30KG ALLOWED CHECK FREIGHT RATES OR CALL</t>
  </si>
  <si>
    <t>France</t>
  </si>
  <si>
    <t>Ireland</t>
  </si>
  <si>
    <t>Spain ****</t>
  </si>
  <si>
    <t>Slovenia</t>
  </si>
  <si>
    <t>MAX LENGTH 175cms MAX GIRTH 300cms</t>
  </si>
  <si>
    <t>Denmark</t>
  </si>
  <si>
    <t>Czech Republic</t>
  </si>
  <si>
    <t>Slovakia</t>
  </si>
  <si>
    <t>**** - excluding Ceuta, Canary Islands and Melilla (Not under SPAIN)</t>
  </si>
  <si>
    <t>Sweden</t>
  </si>
  <si>
    <t>Italy</t>
  </si>
  <si>
    <t>Portugal</t>
  </si>
  <si>
    <t>Delivery 4 to 7 days</t>
  </si>
  <si>
    <t>Finland</t>
  </si>
  <si>
    <t>GERMANY DPD / UPS Duty Paid Per BOX  Rate UPTO 30kg only</t>
  </si>
  <si>
    <t xml:space="preserve"> </t>
  </si>
  <si>
    <t>Delivery 4 to 8 days</t>
  </si>
  <si>
    <t>EX-GERMANY DHL DUTY PAID (BY ROAD)</t>
  </si>
  <si>
    <t>26-30</t>
  </si>
  <si>
    <t>GERMANY</t>
  </si>
  <si>
    <t>FRANCE</t>
  </si>
  <si>
    <t>ITALY</t>
  </si>
  <si>
    <t>AUSTRIA</t>
  </si>
  <si>
    <t>POLAND</t>
  </si>
  <si>
    <t>SPAIN****</t>
  </si>
  <si>
    <t>CZECH REP.</t>
  </si>
  <si>
    <t>LHR FEDEX PRIORITY</t>
  </si>
  <si>
    <t>GERMANY / LHR       FEDEX ECO</t>
  </si>
  <si>
    <t>GERMANY UPS</t>
  </si>
  <si>
    <t>Mumbai DHL</t>
  </si>
  <si>
    <t>Singapore TNT / FEDEX</t>
  </si>
  <si>
    <t>Weight</t>
  </si>
  <si>
    <t>USA</t>
  </si>
  <si>
    <t>Canada</t>
  </si>
  <si>
    <t>AUSTRALIA</t>
  </si>
  <si>
    <t>Transit Days</t>
  </si>
  <si>
    <t>5 to 8</t>
  </si>
  <si>
    <t>4 to 7</t>
  </si>
  <si>
    <t>500 Gms</t>
  </si>
  <si>
    <t>6 to 7</t>
  </si>
  <si>
    <t>8 to 10</t>
  </si>
  <si>
    <t>51+ to 66</t>
  </si>
  <si>
    <t>67 to 75</t>
  </si>
  <si>
    <t>76 to 100</t>
  </si>
  <si>
    <t>UPTO 50 KG SINGLE PIECE ALLOWED  CHARGES WILL BE 2000 TO 2500 PER SHIPMENT EXTRA</t>
  </si>
  <si>
    <t>Five copies of invoice compulsory with email</t>
  </si>
  <si>
    <t>NO COMPLAINTS FOR DELAY IN CONNECTIONS FOR ECO SERVICE OR TRANSHIPMENT</t>
  </si>
  <si>
    <t>Individual Clerance at destination by Fedex, DHL No Commitment on duty or delay in Customs</t>
  </si>
  <si>
    <t>Chemical / Pharma / Electronics / Commercial clearance charges  will be additional on case to case basis.</t>
  </si>
  <si>
    <r>
      <rPr>
        <b/>
        <sz val="22"/>
        <color rgb="FFFF0000"/>
        <rFont val="Bookman Old Style"/>
        <charset val="134"/>
      </rPr>
      <t>IMPORT</t>
    </r>
    <r>
      <rPr>
        <b/>
        <sz val="14"/>
        <color rgb="FFFF0000"/>
        <rFont val="Bookman Old Style"/>
        <charset val="134"/>
      </rPr>
      <t xml:space="preserve"> SERVICE AVAILABLE FROM OTHER COUNTRIES ALSO CHECK IMPORT SHEET</t>
    </r>
  </si>
  <si>
    <t>15+</t>
  </si>
  <si>
    <t>U.S.A.</t>
  </si>
  <si>
    <t>U.K.</t>
  </si>
  <si>
    <t>TERMS AND CONDITIONS PLEASE CLICK HERE TO CHECK</t>
  </si>
  <si>
    <t>ECOMMERCE EXPRESS</t>
  </si>
  <si>
    <t>Max Weight upto 5 KG</t>
  </si>
  <si>
    <t>DAYS</t>
  </si>
  <si>
    <t>5 to 10</t>
  </si>
  <si>
    <t>4 to 6</t>
  </si>
  <si>
    <t>Spain</t>
  </si>
  <si>
    <t>4 to 8</t>
  </si>
  <si>
    <t>6 to 9</t>
  </si>
  <si>
    <t>Austrtalia</t>
  </si>
  <si>
    <t>Specifications</t>
  </si>
  <si>
    <t>Maximum Weight allowed 5 kg  per package</t>
  </si>
  <si>
    <t>One awb one Packet</t>
  </si>
  <si>
    <t>Dimension</t>
  </si>
  <si>
    <t>Length &lt;120cms, Width &lt; 60cms, Height &lt;60 cms</t>
  </si>
  <si>
    <t>MUMBAI DHL ECONOMY (Postal Service) ( DOX AND NON DOX)</t>
  </si>
  <si>
    <t>Note : Pls do not book any important or committment based shipments</t>
  </si>
  <si>
    <t>WEIGHT IN Grams</t>
  </si>
  <si>
    <t>Zone 1</t>
  </si>
  <si>
    <t>Zone 2</t>
  </si>
  <si>
    <t>Zone 3</t>
  </si>
  <si>
    <t>Zone 4</t>
  </si>
  <si>
    <t>Zone 5</t>
  </si>
  <si>
    <t>Zone 6</t>
  </si>
  <si>
    <t>Eatables Allowed</t>
  </si>
  <si>
    <t>Electronic, Medicine, Chemical, Cosmetic , Liquid not allowed.</t>
  </si>
  <si>
    <t>China,Hong Kong, Indonesia, Korea (South), Malaysia, Philippines, Saudi Arabia, Singapore, Sri Lanka, Taiwan, Thailand, UAE, Vietnam</t>
  </si>
  <si>
    <t>Australia,Japan, New Zealand</t>
  </si>
  <si>
    <t>Belgium,Denmark, France, Germany, Greece, Ireland, Italy, Luxembourg, Netherlands, Poland, Portugal, Spain, Sweden, Switzerland, UK.</t>
  </si>
  <si>
    <t>Austria, Belarus, Bosnia &amp; Herzegovina, Croatia, Czech Republic, Finland, Hungary, Latvia, Malta, Norway, Russia, Slovakia, Slovenia, Turkey, Ukraine</t>
  </si>
  <si>
    <t>Canada,USA</t>
  </si>
  <si>
    <t>Afghanistan, Albania, Algeria, American Samoa, Andorra, Angola, Anguilla, Antigua &amp; Barbuda, Argentina, Armenia, Aruba, Azerbaijan, Bahamas, Bahrain, Bangladesh, Barbados, Belize, Benin, Bermuda, Bhutan, Bolivia, Botswana, Brazil, Brunei, Bulgaria, Burkina Faso, Burundi, Cambodia, Cameroon, Cape Verde, Cayman Islands, Central African Rep, Chad, Chile, Colombia, Comoros Island, Congo, Cook Island, Costa Rica, Cote d Ivoire (Ivory Coast), Cuba, Cyprus, Djibouti, Dominica, Dominican Rep, East Timor, Ecuador, Egypt, El Salvador, Equatorial Guinea, Eritrea, Estonia, Ethiopia, Falkland Islands, Faroe Islands, Fiji Islands, French Guiana, French Polynesia (Tahiti), Gabon, Gambia, Georgia, Ghana, Gibraltar, Greenland, Grenada, Guadeloupe, Guam, Guatemala, Guinea, Guinea-Bissau, Guyana, Haiti, Honduras, Iceland, Iraq, Israel, Jamaica, Jordan, Kazakhstan, Kenya, Kiribati, Korea (North), Kuwait, Kyrgyzstan, Laos, Lebanon, Lesotho, Liberia, Libya, Liechtenstein, Lithuania, Macau, Macedonia, Madagascar, Malawi, Maldives, Mali, Mariana Islands, Marshall Islands, Martinique, Mauritania, Mauritius Island, Mexico, Micronesia, Moldova, Monaco, Mongolia, Montenegro, Montserrat, Morocco, Mozambique, Myanmar, Namibia, Nauru, Nepal, Netherland Antilles, New Caledonia, Nicaragua, Niger, Nigeria, Niue, Norfolk Island, Oman, Pakistan, Palau, Palestine Territories, Panama, Papua New Guinea, Paraguay, Peru, Puerto Rico, Qatar, Reunion, Romania, Rwanda, Saint Eustatius, Saint Helena, Saint Kitts and Nevis, Saint Lucia, Saint Maarten, Saint Pierre &amp; Miquelon, Saint Thomas, Saint Vincent &amp; the Grenadines, Samoa, San Marino, Sao Tome &amp; Principe, Senegal, Serbia, Seychelles, Sierra Leone, Solomon Islands, Somalia, South Africa, Sudan, Suriname, Swaziland, Tajikistan, Tanzania, Togo, Tokelau, Tonga, Trinidad &amp; Tobago, Tunisia, Turkmenistan, Turks &amp; Caicos Island, Tuvalu, Uganda, Uruguay, Uzbekistan, Vanuatu, Vatican City, Venezuela, Virgin Islands (GB), Virgin Islands (US), Wake Island, Wallis &amp; Futuna Island, Yemen, Zaire (Dem. Rep. OF Congo), Zambia, Zimbabwe</t>
  </si>
  <si>
    <t>RATES FOR USA SECTOR</t>
  </si>
  <si>
    <t>USA PREMIUM (8 TO 12 DAYS)</t>
  </si>
  <si>
    <t>Wgt In KG</t>
  </si>
  <si>
    <t>Rate Per KG</t>
  </si>
  <si>
    <t>Zone 7</t>
  </si>
  <si>
    <t>Zone 8</t>
  </si>
  <si>
    <t>5.01+</t>
  </si>
  <si>
    <t>10.01+</t>
  </si>
  <si>
    <t>15.01+</t>
  </si>
  <si>
    <t>20.01+</t>
  </si>
  <si>
    <t>25.01+</t>
  </si>
  <si>
    <t>USA ECONOMY (7 TO 18 DAYS) - if space available</t>
  </si>
  <si>
    <t>Wght In KG</t>
  </si>
  <si>
    <t xml:space="preserve">ADDRESS CORRECTION CHARGES  RS  800 </t>
  </si>
  <si>
    <t>RTO CHARGES APPLICABLE</t>
  </si>
  <si>
    <t xml:space="preserve"> AWB charges of Rs. 75/-  </t>
  </si>
  <si>
    <t>USA ZONE LIST</t>
  </si>
  <si>
    <t>ZONE 2 </t>
  </si>
  <si>
    <t>ZONE 3</t>
  </si>
  <si>
    <t>ZONE 4</t>
  </si>
  <si>
    <t>ZONE 5</t>
  </si>
  <si>
    <t>ZONE 6</t>
  </si>
  <si>
    <t>ZONE 7</t>
  </si>
  <si>
    <t>ZONE 8</t>
  </si>
  <si>
    <t>RI</t>
  </si>
  <si>
    <t>PA</t>
  </si>
  <si>
    <t>OH</t>
  </si>
  <si>
    <t>WI</t>
  </si>
  <si>
    <t>ND</t>
  </si>
  <si>
    <t>WY</t>
  </si>
  <si>
    <t>ID</t>
  </si>
  <si>
    <t>CT</t>
  </si>
  <si>
    <t>VA</t>
  </si>
  <si>
    <t>MI</t>
  </si>
  <si>
    <t>IA</t>
  </si>
  <si>
    <t>SD</t>
  </si>
  <si>
    <t>CO</t>
  </si>
  <si>
    <t>OR</t>
  </si>
  <si>
    <t>NJ</t>
  </si>
  <si>
    <t>NC</t>
  </si>
  <si>
    <t>WE</t>
  </si>
  <si>
    <t>MO</t>
  </si>
  <si>
    <t>NE</t>
  </si>
  <si>
    <t>NM</t>
  </si>
  <si>
    <t>CA</t>
  </si>
  <si>
    <t>NY</t>
  </si>
  <si>
    <t>MD</t>
  </si>
  <si>
    <t>ME</t>
  </si>
  <si>
    <t>IL</t>
  </si>
  <si>
    <t>KS</t>
  </si>
  <si>
    <t>TX</t>
  </si>
  <si>
    <t>AZ</t>
  </si>
  <si>
    <t>DE</t>
  </si>
  <si>
    <t>NH</t>
  </si>
  <si>
    <t>IN</t>
  </si>
  <si>
    <t>OK</t>
  </si>
  <si>
    <t>NV</t>
  </si>
  <si>
    <t>DC</t>
  </si>
  <si>
    <t>VT</t>
  </si>
  <si>
    <t>TN</t>
  </si>
  <si>
    <t>AR</t>
  </si>
  <si>
    <t>UT</t>
  </si>
  <si>
    <t>MA</t>
  </si>
  <si>
    <t>AL</t>
  </si>
  <si>
    <t>LA</t>
  </si>
  <si>
    <t>MT</t>
  </si>
  <si>
    <t>GA</t>
  </si>
  <si>
    <t>MN</t>
  </si>
  <si>
    <t>WA</t>
  </si>
  <si>
    <t>KY</t>
  </si>
  <si>
    <t>FL</t>
  </si>
  <si>
    <t>SC</t>
  </si>
  <si>
    <t>20% Fuel Extra</t>
  </si>
  <si>
    <t>RTO CHARGES  / DESTROY CHARGES APPLICABLE FOR ALL SECTORS / DESTINATIONS</t>
  </si>
  <si>
    <r>
      <rPr>
        <b/>
        <sz val="10"/>
        <color indexed="10"/>
        <rFont val="Bookman Old Style"/>
        <charset val="134"/>
      </rPr>
      <t>****</t>
    </r>
    <r>
      <rPr>
        <b/>
        <sz val="10"/>
        <color indexed="8"/>
        <rFont val="Bookman Old Style"/>
        <charset val="134"/>
      </rPr>
      <t>Please be noted there will be delay in clearance  no complaint will be entertained for delays and any duty charges</t>
    </r>
  </si>
  <si>
    <t>Photo ID compulsury for Shippment from Individual</t>
  </si>
  <si>
    <t>Stamp Compulsary for shippment from Company</t>
  </si>
  <si>
    <t>NOTE : ABOVE RATE ARE NOT FOR  ANY  SHIPMENT WITH 30 KG ABOVE SINGLE PCES</t>
  </si>
  <si>
    <t>· Chargeable weight are rounded-off to the next higher 500gms When Shipment is UPTO 6 KGS REST ALL NEXT KILO GRAMS</t>
  </si>
  <si>
    <t xml:space="preserve">   Packages  volumetric ( L * W * H ( in cms) / 5000 ) or actual weight whichever is higher will be charged.</t>
  </si>
  <si>
    <t>· Weight Discrepancies final binding as per our  Principal.  Office Booking only, Pickup charges extra</t>
  </si>
  <si>
    <t xml:space="preserve">· No Deduction / refund allowed on  Late delivery due to Flight delay/off-Loads/Customs Delay. </t>
  </si>
  <si>
    <t xml:space="preserve">  on Courier charges will be allowed only when our PRINCIPAL agree to the reasons.</t>
  </si>
  <si>
    <t>. Remote Area Fee Rs.40/- per kg with minimum of Rs.1200/- will be charged extra for all Remote Area locations</t>
  </si>
  <si>
    <t>. Chemical / Pharma / Electronics / Commercial clearance charges  will be additional on case to case basis.</t>
  </si>
  <si>
    <t>. Kindly Note : ADDRESS CORRECTION CHARGES WILL BE CHARGED AS PER DESTINATON.</t>
  </si>
  <si>
    <t>· Lost compensation maximum is on declared Invoice Value or USD 20/- whichever is lower.</t>
  </si>
  <si>
    <t>· GST  will be charged extra, as applicable. Payment Immediate</t>
  </si>
  <si>
    <t xml:space="preserve"> . UNDER NO CIRCUMSTANCES PODS WILL BE CAUSE FOR NON PAYMENT.</t>
  </si>
  <si>
    <t>· Any other levies, taxes or duties enforced by govt. would  be charged extra if and as applicable.</t>
  </si>
  <si>
    <t>· Rates are subject to change in case Principal  changes their Tariff. WITHOUT ANY PRIOR NOTICE</t>
  </si>
  <si>
    <t>· For any further details please contact at our office on +912266712298</t>
  </si>
  <si>
    <t xml:space="preserve">  IN CASE OF ANY DISCREPANCY IN THE BILL,PLEASE INFORM IN WRITING  TO ACCOUNT  DEPARTMENT WITHIN 7 DAYS</t>
  </si>
  <si>
    <t xml:space="preserve">   FROM THE RECEIPT OF BILL. Credit facility only against Deposit</t>
  </si>
  <si>
    <t>ALL TRANSIT TIME MENTION ARE WORKING DAYS</t>
  </si>
  <si>
    <t>DUBAI DHL Service w.e.f.:1st April 2018</t>
  </si>
  <si>
    <t>ZONE LIST</t>
  </si>
  <si>
    <t>NOTE : FUEL @ 25% AND GST EXTRA</t>
  </si>
  <si>
    <t>Document</t>
  </si>
  <si>
    <t>Zone</t>
  </si>
  <si>
    <t xml:space="preserve">Weight </t>
  </si>
  <si>
    <t>Afghanistan</t>
  </si>
  <si>
    <t>Lebanon</t>
  </si>
  <si>
    <t>Albania</t>
  </si>
  <si>
    <t>Lesotho</t>
  </si>
  <si>
    <t>Algeria</t>
  </si>
  <si>
    <t>Liberia</t>
  </si>
  <si>
    <t>American Samoa</t>
  </si>
  <si>
    <t>Libya</t>
  </si>
  <si>
    <t>Andorra</t>
  </si>
  <si>
    <t>Liechtenstein</t>
  </si>
  <si>
    <t>Non document</t>
  </si>
  <si>
    <t>Angola</t>
  </si>
  <si>
    <t>Lithuania</t>
  </si>
  <si>
    <t xml:space="preserve">Anguilla </t>
  </si>
  <si>
    <t>Luxemborg</t>
  </si>
  <si>
    <t>Antigua</t>
  </si>
  <si>
    <t>Macau</t>
  </si>
  <si>
    <t>Argentina</t>
  </si>
  <si>
    <t>Macedonia</t>
  </si>
  <si>
    <t>Armenia</t>
  </si>
  <si>
    <t>Madagascar</t>
  </si>
  <si>
    <t>Aruba</t>
  </si>
  <si>
    <t>Malawi</t>
  </si>
  <si>
    <t>Maldives</t>
  </si>
  <si>
    <t>Azerbaijan</t>
  </si>
  <si>
    <t>Mali</t>
  </si>
  <si>
    <t>Bahamas</t>
  </si>
  <si>
    <t>Malta</t>
  </si>
  <si>
    <t>Marshall Islands</t>
  </si>
  <si>
    <t>Martinique</t>
  </si>
  <si>
    <t>Barbados</t>
  </si>
  <si>
    <t>Mauritania</t>
  </si>
  <si>
    <t>Belarus</t>
  </si>
  <si>
    <t>Mayotte</t>
  </si>
  <si>
    <t>Belize</t>
  </si>
  <si>
    <t>Mexico</t>
  </si>
  <si>
    <t>Benin</t>
  </si>
  <si>
    <t>Moldova, Republic of</t>
  </si>
  <si>
    <t>Bermuda</t>
  </si>
  <si>
    <t>Monaco</t>
  </si>
  <si>
    <t>Bhutan</t>
  </si>
  <si>
    <t>Mongolia</t>
  </si>
  <si>
    <t>Bolivia</t>
  </si>
  <si>
    <t>Montserrat</t>
  </si>
  <si>
    <t>Bonaire</t>
  </si>
  <si>
    <t>Morocco</t>
  </si>
  <si>
    <t>Bosnia &amp; Hertzegovina</t>
  </si>
  <si>
    <t>Mozambique</t>
  </si>
  <si>
    <t>Namibia</t>
  </si>
  <si>
    <t>Brazil</t>
  </si>
  <si>
    <t>Naura, Republic of</t>
  </si>
  <si>
    <t>Brunei</t>
  </si>
  <si>
    <t>Nepal</t>
  </si>
  <si>
    <t>Bulgaria</t>
  </si>
  <si>
    <t>Netherlands, The</t>
  </si>
  <si>
    <t>Burkina Faso</t>
  </si>
  <si>
    <t>Nevis</t>
  </si>
  <si>
    <t>Burma (Myanmar)</t>
  </si>
  <si>
    <t>New Caledonia</t>
  </si>
  <si>
    <t>Burundi</t>
  </si>
  <si>
    <t>Cambodia</t>
  </si>
  <si>
    <t>Nicaragua</t>
  </si>
  <si>
    <t>Cameroon</t>
  </si>
  <si>
    <t>Niger</t>
  </si>
  <si>
    <t>Nigeria</t>
  </si>
  <si>
    <t>Canary Islands, The</t>
  </si>
  <si>
    <t>Niue</t>
  </si>
  <si>
    <t>Cape Verde</t>
  </si>
  <si>
    <t>Norway</t>
  </si>
  <si>
    <t>Cayman Islands</t>
  </si>
  <si>
    <t>Central African Republic</t>
  </si>
  <si>
    <t>Pakistan</t>
  </si>
  <si>
    <t>Chad</t>
  </si>
  <si>
    <t>Panama</t>
  </si>
  <si>
    <t>Chile</t>
  </si>
  <si>
    <t>Papua New Guinea</t>
  </si>
  <si>
    <t>China</t>
  </si>
  <si>
    <t>Paraguay</t>
  </si>
  <si>
    <t>Colombia</t>
  </si>
  <si>
    <t>Peru</t>
  </si>
  <si>
    <t>Comoros</t>
  </si>
  <si>
    <t>Philippines</t>
  </si>
  <si>
    <t>Congo</t>
  </si>
  <si>
    <t>Congo, Republic of</t>
  </si>
  <si>
    <t>Cook Islands</t>
  </si>
  <si>
    <t>Puerto Rico</t>
  </si>
  <si>
    <t>Costa Rica</t>
  </si>
  <si>
    <t>Qatar</t>
  </si>
  <si>
    <t>Croatia</t>
  </si>
  <si>
    <t>Reunion, Island of</t>
  </si>
  <si>
    <t>Cuba</t>
  </si>
  <si>
    <t>Romania</t>
  </si>
  <si>
    <t>Curacao</t>
  </si>
  <si>
    <t>Russian Federation</t>
  </si>
  <si>
    <t>Thereafter per kg</t>
  </si>
  <si>
    <t>Cyprus</t>
  </si>
  <si>
    <t>Rwanda</t>
  </si>
  <si>
    <t>Czech Republic, The</t>
  </si>
  <si>
    <t>Saipan</t>
  </si>
  <si>
    <t>Note :</t>
  </si>
  <si>
    <t>Samoa</t>
  </si>
  <si>
    <t>* Fuel + GST @ 18% for per Shipment</t>
  </si>
  <si>
    <t>Djibouti</t>
  </si>
  <si>
    <t>Sao Tome &amp; Principe</t>
  </si>
  <si>
    <t>*Remote Area Surcharge + fuel + GST @ 18% will be charged extra for all remote area locations.</t>
  </si>
  <si>
    <t>Dominica</t>
  </si>
  <si>
    <t>*Address Correction &amp; Re-direction Charges + fuel + GST @ 18% if applicable.</t>
  </si>
  <si>
    <t>Dominican Republic</t>
  </si>
  <si>
    <t>Senegal</t>
  </si>
  <si>
    <t>*GST @ 18% &amp; Fuel surcharge as applicable will be charged extra on the above  rates.</t>
  </si>
  <si>
    <t>East Timor</t>
  </si>
  <si>
    <t>Seychelles</t>
  </si>
  <si>
    <t>*Shipments which are undelivered and returned back will be charged</t>
  </si>
  <si>
    <t>Ecuador</t>
  </si>
  <si>
    <t>Sierra Leone</t>
  </si>
  <si>
    <t>*Duty/Taxes or any other charges c/nee will not paid same to be billed on shipper.</t>
  </si>
  <si>
    <t>Egypt</t>
  </si>
  <si>
    <t>Singapore</t>
  </si>
  <si>
    <t>*Customs duties, taxes,  clearance-related charges  and other surcharges  are not included in the tariffs.</t>
  </si>
  <si>
    <t>El Salvador</t>
  </si>
  <si>
    <t>*Chargeable Weight will be actual or volumetric whichever is higher.(L x B x H / 5000 IN CM)</t>
  </si>
  <si>
    <t>Equatorial Guinea</t>
  </si>
  <si>
    <t>*Elevated Risk surcharge of Rs.1650 will apply when shipping to a destination country</t>
  </si>
  <si>
    <t>Eritrea</t>
  </si>
  <si>
    <t>Solomon Islands</t>
  </si>
  <si>
    <t xml:space="preserve">  (Afghanistan, Burundi,Iraq, Libya, Mali,Niger, South Sudan,Syria &amp; Yemen) where DHL is operating at elevated risk due to </t>
  </si>
  <si>
    <t>Estonia</t>
  </si>
  <si>
    <t>Somalia</t>
  </si>
  <si>
    <t xml:space="preserve">   continuous state of war,civil unrest, or continuous threats from terrorism</t>
  </si>
  <si>
    <t>Ethiopia</t>
  </si>
  <si>
    <t>Somaliland</t>
  </si>
  <si>
    <t>*Restricted Destination surcharge of Rs.2500 apply for Non Document shipments when shipping to a destination country</t>
  </si>
  <si>
    <t>Falkland Islands</t>
  </si>
  <si>
    <t>South Africa</t>
  </si>
  <si>
    <t xml:space="preserve">   (Yemen, Central African Republic, Libya,Iran, D.P.R North Korea, Iraq, Somalia, Eritrea, Liberia, Democratic Republic of Congo,</t>
  </si>
  <si>
    <t>Faroe Islands</t>
  </si>
  <si>
    <t xml:space="preserve">   Cote d’Ivoire, Sudan, Syria) that is subject to trade restrictions imposed by the UN Security Council</t>
  </si>
  <si>
    <t>Fiji Islands</t>
  </si>
  <si>
    <t>Sri Lanka</t>
  </si>
  <si>
    <t>St. Barthelemy</t>
  </si>
  <si>
    <t>St. Eustatius</t>
  </si>
  <si>
    <t>French Guiana</t>
  </si>
  <si>
    <t>St. Kitts</t>
  </si>
  <si>
    <t>Gabon</t>
  </si>
  <si>
    <t>St. Lucia</t>
  </si>
  <si>
    <t>Gambia</t>
  </si>
  <si>
    <t>St. Maarten</t>
  </si>
  <si>
    <t>Georgia</t>
  </si>
  <si>
    <t>St. Vincent</t>
  </si>
  <si>
    <t>Sudan</t>
  </si>
  <si>
    <t>Sudan (South)</t>
  </si>
  <si>
    <t>Gibralter</t>
  </si>
  <si>
    <t>Suriname</t>
  </si>
  <si>
    <t>Greece</t>
  </si>
  <si>
    <t>Swaziland</t>
  </si>
  <si>
    <t>Greenland</t>
  </si>
  <si>
    <t>Greneda</t>
  </si>
  <si>
    <t>Switzerland</t>
  </si>
  <si>
    <t>Guadeloupe</t>
  </si>
  <si>
    <t>Syria</t>
  </si>
  <si>
    <t>Guam</t>
  </si>
  <si>
    <t>Tahiti</t>
  </si>
  <si>
    <t>Guatemala</t>
  </si>
  <si>
    <t>Taiwan</t>
  </si>
  <si>
    <t>Guernsey</t>
  </si>
  <si>
    <t>Tajikistan</t>
  </si>
  <si>
    <t>Guinea Bissau</t>
  </si>
  <si>
    <t>Guinea Republic</t>
  </si>
  <si>
    <t>Guyana</t>
  </si>
  <si>
    <t>Togo</t>
  </si>
  <si>
    <t>Haiti</t>
  </si>
  <si>
    <t>Tonga</t>
  </si>
  <si>
    <t>Honduras Republic</t>
  </si>
  <si>
    <t>Trinidad and Tobago</t>
  </si>
  <si>
    <t>Hong Kong</t>
  </si>
  <si>
    <t>Turkey</t>
  </si>
  <si>
    <t>Hungary</t>
  </si>
  <si>
    <t>Turks and Caicos Islands</t>
  </si>
  <si>
    <t>Iceland</t>
  </si>
  <si>
    <t>Tunisia</t>
  </si>
  <si>
    <t>India</t>
  </si>
  <si>
    <t>Turkmenistan</t>
  </si>
  <si>
    <t>Indonesia</t>
  </si>
  <si>
    <t>Tuvalu</t>
  </si>
  <si>
    <t>Iran</t>
  </si>
  <si>
    <t>Uganda</t>
  </si>
  <si>
    <t>Iraq</t>
  </si>
  <si>
    <t>Ukraine</t>
  </si>
  <si>
    <t>Ireland, Republic of</t>
  </si>
  <si>
    <t>United Kingdom</t>
  </si>
  <si>
    <t>United States</t>
  </si>
  <si>
    <t>Ivory Coast</t>
  </si>
  <si>
    <t>Uruguay</t>
  </si>
  <si>
    <t>Jamaica</t>
  </si>
  <si>
    <t>Uzbekistan</t>
  </si>
  <si>
    <t>Japan</t>
  </si>
  <si>
    <t>Vanuatu</t>
  </si>
  <si>
    <t>Jersey</t>
  </si>
  <si>
    <t>Venezuela</t>
  </si>
  <si>
    <t>Jordan</t>
  </si>
  <si>
    <t>Vietnam</t>
  </si>
  <si>
    <t>Kazakhstan</t>
  </si>
  <si>
    <t>Virgin Islands (British)</t>
  </si>
  <si>
    <t>Virgin Islands (US)</t>
  </si>
  <si>
    <t>Kiribati, Republic of</t>
  </si>
  <si>
    <t>Yemen</t>
  </si>
  <si>
    <t>Korea, South</t>
  </si>
  <si>
    <t>Zambia</t>
  </si>
  <si>
    <t>Korea, North</t>
  </si>
  <si>
    <t>Kyrgystan</t>
  </si>
  <si>
    <t>Laos</t>
  </si>
  <si>
    <t>Latvia</t>
  </si>
  <si>
    <r>
      <rPr>
        <b/>
        <sz val="28"/>
        <color indexed="10"/>
        <rFont val="Calibri"/>
        <charset val="134"/>
      </rPr>
      <t xml:space="preserve">INDIA FEDEX </t>
    </r>
    <r>
      <rPr>
        <b/>
        <sz val="16"/>
        <color indexed="10"/>
        <rFont val="Calibri"/>
        <charset val="134"/>
      </rPr>
      <t xml:space="preserve"> (FOOD ITEMS, LIQUID, COSMETIC, ELECTRONIC, CHEMICAL NOT ALLOWED</t>
    </r>
  </si>
  <si>
    <t>WEIGHT</t>
  </si>
  <si>
    <t>A</t>
  </si>
  <si>
    <t>B</t>
  </si>
  <si>
    <t>C</t>
  </si>
  <si>
    <t>D</t>
  </si>
  <si>
    <t>PAK.0.5 KG</t>
  </si>
  <si>
    <t>CUT OFF TIME 11PM</t>
  </si>
  <si>
    <t>ZONE A :</t>
  </si>
  <si>
    <t>AUSTRALIA/BRUNEI/FIJI/INDONESIA/CAMBODIA/S.KOREA/LAOS/MACAU/</t>
  </si>
  <si>
    <t>MALAYSIA/NEW ZEALAND/PAPPUA NEW GUINEA/PHILLIPPINES/TAIWAN/COOK ISL.</t>
  </si>
  <si>
    <t>VIETNAM/MARSHALL ISL./PALAU/VANUATU/TONGA/SAIPAN/SAMOA/EAST TIMORE</t>
  </si>
  <si>
    <t>ZONE B :</t>
  </si>
  <si>
    <t>BELGIUM/DENMARK/FRANCE/GERMANY/GREENLAND/ITALY/LIECHTEINSTEIN</t>
  </si>
  <si>
    <t>LUXEMBOURG/NETHERLAND/SPAIN/SWITZERLAND/UK/FAROE ISL.</t>
  </si>
  <si>
    <t>ZONE C :</t>
  </si>
  <si>
    <t>MEXICO/USA</t>
  </si>
  <si>
    <t>ZONE D :</t>
  </si>
  <si>
    <t>CANADA</t>
  </si>
  <si>
    <t>TERMS AND CONDITIONS APPLICABLE AS PER FEDEX</t>
  </si>
  <si>
    <t>Fuel &amp; GST Extra.</t>
  </si>
  <si>
    <r>
      <rPr>
        <b/>
        <u/>
        <sz val="13"/>
        <color rgb="FFFF0000"/>
        <rFont val="Calibri"/>
        <charset val="134"/>
        <scheme val="minor"/>
      </rPr>
      <t>NOTE : PLS PROVIDE THE BELOW DETAILS ONE DAY IN ADVANCE -</t>
    </r>
    <r>
      <rPr>
        <b/>
        <sz val="13"/>
        <color indexed="10"/>
        <rFont val="Calibri"/>
        <charset val="134"/>
      </rPr>
      <t xml:space="preserve">                  </t>
    </r>
    <r>
      <rPr>
        <b/>
        <u/>
        <sz val="13"/>
        <color indexed="10"/>
        <rFont val="Calibri"/>
        <charset val="134"/>
      </rPr>
      <t xml:space="preserve">               FROM AND TO ADDRESS, NO OF PARCELS, NO OF DOZENS, &amp; WEIGHT OF THE SHIPMENT OR ELSE THERE WILL BE A DELAY OF 2 WORKING DAYS FOR PAPERWORK.</t>
    </r>
  </si>
  <si>
    <t>Only-Nairobi ( Kenya )</t>
  </si>
  <si>
    <t>Wed/SUN</t>
  </si>
  <si>
    <t>Only-Dar Es salam (Tanzania)</t>
  </si>
  <si>
    <t>Lilongwe ( Malawi )</t>
  </si>
  <si>
    <t>Rest of Malawi(direct)</t>
  </si>
  <si>
    <t>Only-Uganda (Kampala)</t>
  </si>
  <si>
    <t>Only-Lagos ( Nigeria )</t>
  </si>
  <si>
    <t xml:space="preserve">Hongkong </t>
  </si>
  <si>
    <t>UK</t>
  </si>
  <si>
    <t>Belgium, France, Germany, Luxemburg, Netherlands</t>
  </si>
  <si>
    <t>Czech Republic, Denmark, Italy, Ireland, N Ireland, Poland, Slovakia, Slovenia, Spain, Austria</t>
  </si>
  <si>
    <t>18% GST Extra</t>
  </si>
  <si>
    <t xml:space="preserve">NO REFUND ONCE  SHIPMENT CLEARED FROM CUSTOMS AND CONNECTED  </t>
  </si>
  <si>
    <t>NO REFUND FOR  LATE OR DELAY DELIVERY</t>
  </si>
  <si>
    <t>DO NOT  USE MANGO BOX</t>
  </si>
  <si>
    <t>ONLY RAW MANGO ACCEPTED</t>
  </si>
  <si>
    <t>CUSTOMS DUTY  APPLICABLE - WILL HAVE TO BE  PAID  BY CONSIGNEE IF APPLICABLE</t>
  </si>
  <si>
    <t>FSC AND GST WILL BE CHARGED EXTRA AS APPLICABLE.</t>
  </si>
  <si>
    <t>aramex rate from 1.1.2018</t>
  </si>
  <si>
    <t>COUNTRY</t>
  </si>
  <si>
    <t>NEPAL</t>
  </si>
  <si>
    <t>BANGLADESH</t>
  </si>
  <si>
    <t>UNITED ARAB EMIRATES</t>
  </si>
  <si>
    <t>SRI LANKA</t>
  </si>
  <si>
    <t>SINGAPORE</t>
  </si>
  <si>
    <t>HONG KONG</t>
  </si>
  <si>
    <t>EGYPT</t>
  </si>
  <si>
    <t>SYRIA</t>
  </si>
  <si>
    <t>LEBANON</t>
  </si>
  <si>
    <t>JORDAN</t>
  </si>
  <si>
    <t>TANZANIA</t>
  </si>
  <si>
    <t>THAILAND</t>
  </si>
  <si>
    <t>KENYA</t>
  </si>
  <si>
    <t>SOUTH AFRICA</t>
  </si>
  <si>
    <t>UNITED KINGDOM</t>
  </si>
  <si>
    <t>UGANDA</t>
  </si>
  <si>
    <t>TURKEY</t>
  </si>
  <si>
    <t>NEW ZEALAND</t>
  </si>
  <si>
    <t>IRAN</t>
  </si>
  <si>
    <t>PAKISTAN</t>
  </si>
  <si>
    <t>GHANA</t>
  </si>
  <si>
    <t>MAURITIUS</t>
  </si>
  <si>
    <t>UNITED STATES</t>
  </si>
  <si>
    <t>ISRAEL</t>
  </si>
  <si>
    <t>JAPAN (Excluding Okinawa)</t>
  </si>
  <si>
    <t>Rest of Europe 1 *</t>
  </si>
  <si>
    <t>Rest of Europe 2 *</t>
  </si>
  <si>
    <t>Rest of the World</t>
  </si>
  <si>
    <t>Korea South</t>
  </si>
  <si>
    <t>spain</t>
  </si>
  <si>
    <t xml:space="preserve">Austria </t>
  </si>
  <si>
    <t>Terms &amp; Conditions:</t>
  </si>
  <si>
    <t>1) U.S.A. Address correction if any will be charged @ 10 USD extra per HWAB.</t>
  </si>
  <si>
    <t>2) Non - DOX clearance in Bangladesh is subject to Consignee Request</t>
  </si>
  <si>
    <t>3) Fuel Surcharge (FSC) @ 26% will be charged extra on the above mentioned rates.</t>
  </si>
  <si>
    <t>4) GST- As per specified rates in force</t>
  </si>
  <si>
    <t>5) All mentioned Rates are EX-Mumbai HUB</t>
  </si>
  <si>
    <t>6) Credit Terms -- Fortnightly billing cycle with 15 days credit period. This is subject to credit limit which is equal to the amount of the your security deposit with ARAMEX.</t>
  </si>
  <si>
    <t>7) Actual or Volumetric weight whichever is higher will be charged .</t>
  </si>
  <si>
    <t>8) Volumetric formula (LxBxH)/5000 in cms.</t>
  </si>
  <si>
    <t>11) Other Terms &amp; conditions will remain same</t>
  </si>
  <si>
    <t>12)Rest of Eurpoe  1:Andora , Belgium, Denmark,France,  Italy,  Germany , Liechtenstein, Monaco, Netherlands, Nothern Ireland,San Marino, Scotland, Switzerland.</t>
  </si>
  <si>
    <t>13)Rest of Eurpoe  2:Austria,  Channel Island, Finland, Greece, Guernsey, Ireland, Jersey,  New Caledonia,Norway, Portugal, Sweden ,Spain , Luxembourg , Cannary Island</t>
  </si>
  <si>
    <t>UPS Express Saver</t>
  </si>
  <si>
    <t>w.e.f        25 December 2017</t>
  </si>
  <si>
    <t>Spain Luxembourg</t>
  </si>
  <si>
    <t>Mauritius Maldives</t>
  </si>
  <si>
    <t>Letter</t>
  </si>
  <si>
    <t>Documents</t>
  </si>
  <si>
    <t>Non Documents</t>
  </si>
  <si>
    <t>Weight Per Kg.</t>
  </si>
  <si>
    <t>71-99</t>
  </si>
  <si>
    <t>100 - 299</t>
  </si>
  <si>
    <t>300 - 499</t>
  </si>
  <si>
    <t>500 - 999</t>
  </si>
  <si>
    <t>Currency - INR</t>
  </si>
  <si>
    <r>
      <rPr>
        <b/>
        <sz val="10"/>
        <rFont val="Calibri"/>
        <charset val="134"/>
      </rPr>
      <t>→</t>
    </r>
    <r>
      <rPr>
        <sz val="10"/>
        <rFont val="Calibri"/>
        <charset val="134"/>
      </rPr>
      <t xml:space="preserve"> </t>
    </r>
    <r>
      <rPr>
        <sz val="10"/>
        <rFont val="Calibri"/>
        <charset val="134"/>
      </rPr>
      <t>Service Tax will be charged extra, as applicable.</t>
    </r>
  </si>
  <si>
    <r>
      <rPr>
        <b/>
        <sz val="10"/>
        <rFont val="Calibri"/>
        <charset val="134"/>
      </rPr>
      <t>→</t>
    </r>
    <r>
      <rPr>
        <sz val="10"/>
        <rFont val="Calibri"/>
        <charset val="134"/>
      </rPr>
      <t xml:space="preserve"> Fuel Surcharge will be charged extra as applicable. (Varies Month to Month)</t>
    </r>
  </si>
  <si>
    <r>
      <rPr>
        <b/>
        <sz val="10"/>
        <rFont val="Calibri"/>
        <charset val="134"/>
      </rPr>
      <t>→</t>
    </r>
    <r>
      <rPr>
        <sz val="10"/>
        <rFont val="Calibri"/>
        <charset val="134"/>
      </rPr>
      <t xml:space="preserve"> Dimensional weight divisor is 5000</t>
    </r>
  </si>
  <si>
    <r>
      <rPr>
        <b/>
        <sz val="10"/>
        <rFont val="Calibri"/>
        <charset val="134"/>
      </rPr>
      <t>→</t>
    </r>
    <r>
      <rPr>
        <sz val="10"/>
        <rFont val="Calibri"/>
        <charset val="134"/>
      </rPr>
      <t xml:space="preserve"> To determine a shipment's billable weight, use the greater of each package's actual or dimensional weight</t>
    </r>
  </si>
  <si>
    <r>
      <rPr>
        <b/>
        <sz val="10"/>
        <rFont val="Calibri"/>
        <charset val="134"/>
      </rPr>
      <t>→</t>
    </r>
    <r>
      <rPr>
        <sz val="10"/>
        <rFont val="Calibri"/>
        <charset val="134"/>
      </rPr>
      <t xml:space="preserve"> Weight of the pieces rounded up to the next half Kilogram</t>
    </r>
  </si>
  <si>
    <r>
      <rPr>
        <b/>
        <sz val="10"/>
        <rFont val="Calibri"/>
        <charset val="134"/>
      </rPr>
      <t>→</t>
    </r>
    <r>
      <rPr>
        <sz val="10"/>
        <rFont val="Calibri"/>
        <charset val="134"/>
      </rPr>
      <t xml:space="preserve"> UPS' weight confirmation will be final and the same will be the billable weight.</t>
    </r>
  </si>
  <si>
    <t>→ No liability for Damages, Shortages &amp; Delay Delivery</t>
  </si>
  <si>
    <t xml:space="preserve">Remote Area Charges </t>
  </si>
  <si>
    <t>of Rs. 22 per kg with a minimum of Rs. 1629/- (FSC &amp; S Tax Extra) will be charged extra, if applicable</t>
  </si>
  <si>
    <t>Customs Clearing charge</t>
  </si>
  <si>
    <t>Rs. 950 +S Tax  will be charged extra on all commercial shipments cleared by UPS.</t>
  </si>
  <si>
    <t xml:space="preserve">Additional Handling charges </t>
  </si>
  <si>
    <t xml:space="preserve">Rs. 242 +S. Tax / Piece  will be charged if per piece's actual weight is more than 32 Kg. OR </t>
  </si>
  <si>
    <t>per piece's length is more than 152 cm OR</t>
  </si>
  <si>
    <t>Drum, Wooden or Metal Packing OR</t>
  </si>
  <si>
    <t>Cylindrical or not packed in corrugated box</t>
  </si>
  <si>
    <t>Large Package Surcharges</t>
  </si>
  <si>
    <t xml:space="preserve"> of Rs. 2005 +FSC+S.Tax / Piece will be charged if size ( Length+(W x 2)+( H x 2) of a package  </t>
  </si>
  <si>
    <t>is more than 330 cm and minimum chargeable weight will be 40 Kg.</t>
  </si>
  <si>
    <t xml:space="preserve">Country </t>
  </si>
  <si>
    <t>Saver</t>
  </si>
  <si>
    <t>008</t>
  </si>
  <si>
    <t>007</t>
  </si>
  <si>
    <t>Aland Island (Finland)</t>
  </si>
  <si>
    <t>006</t>
  </si>
  <si>
    <t>St. Maarten (Netherlands Antilles)</t>
  </si>
  <si>
    <t>St. Martin (Guadeloupe)</t>
  </si>
  <si>
    <t>St. Thomas (U.S. Virgin Islands)</t>
  </si>
  <si>
    <t>St. Vincent &amp; the Grenadines</t>
  </si>
  <si>
    <t>Melilla (Spain)</t>
  </si>
  <si>
    <t>Fiji</t>
  </si>
  <si>
    <t>005</t>
  </si>
  <si>
    <t>Anguilla</t>
  </si>
  <si>
    <t>Micronesia, Federated States of</t>
  </si>
  <si>
    <t>004</t>
  </si>
  <si>
    <t>Antigua and Barbuda</t>
  </si>
  <si>
    <t>Moldova</t>
  </si>
  <si>
    <t>Monaco (France)</t>
  </si>
  <si>
    <t>French Polynesia</t>
  </si>
  <si>
    <t>Syrian Arab Republic</t>
  </si>
  <si>
    <t>Tahiti (French Polynesia)</t>
  </si>
  <si>
    <t>Montenegro</t>
  </si>
  <si>
    <t>002</t>
  </si>
  <si>
    <t>003</t>
  </si>
  <si>
    <t>Tanzania, United Republic of</t>
  </si>
  <si>
    <t>Mount Athos ( Greece)</t>
  </si>
  <si>
    <t>Azores (Portugal)</t>
  </si>
  <si>
    <t>Gibraltar</t>
  </si>
  <si>
    <t xml:space="preserve">Timor-Leste </t>
  </si>
  <si>
    <t xml:space="preserve">Tinian (Northern Mariana Islands) </t>
  </si>
  <si>
    <t>001</t>
  </si>
  <si>
    <t>Netherlands (Holland)</t>
  </si>
  <si>
    <t>Grenada</t>
  </si>
  <si>
    <t>Netherlands Antilles</t>
  </si>
  <si>
    <t>Tortola (British Virgin Islands)</t>
  </si>
  <si>
    <t>Belarus/ Byelorussia</t>
  </si>
  <si>
    <t>Trinidad &amp; Tobago</t>
  </si>
  <si>
    <t>Truk (Micronesia, Federated States of)</t>
  </si>
  <si>
    <t>Guernsey (Channel Islands)</t>
  </si>
  <si>
    <t>Guinea</t>
  </si>
  <si>
    <t xml:space="preserve">Turkey </t>
  </si>
  <si>
    <t>Guinea-Bissau</t>
  </si>
  <si>
    <t>Turks &amp; Caicos Islands</t>
  </si>
  <si>
    <t>Norfolk Island (Australia)</t>
  </si>
  <si>
    <t xml:space="preserve">Northern Ireland (United Kingdom) </t>
  </si>
  <si>
    <t>U.S. Virgin Islands</t>
  </si>
  <si>
    <t>Bonaire (Netherlands Antilles)</t>
  </si>
  <si>
    <t>Northern Mariana Islands</t>
  </si>
  <si>
    <t>Heligoland (Germany)</t>
  </si>
  <si>
    <t>Bosnia and Herzegovina</t>
  </si>
  <si>
    <t>Honduras</t>
  </si>
  <si>
    <t>Oman (MUSCUT)</t>
  </si>
  <si>
    <t>Union Islands (St. Vincent &amp; the Grenadines)</t>
  </si>
  <si>
    <t>United Arab Emirates</t>
  </si>
  <si>
    <t>British Virgin Islands</t>
  </si>
  <si>
    <t>Palau</t>
  </si>
  <si>
    <t>Buesingen (Germany)</t>
  </si>
  <si>
    <t>Israel</t>
  </si>
  <si>
    <t xml:space="preserve">Vatican City (Italy) </t>
  </si>
  <si>
    <t>Ponape (Micronesia, Federated States of)</t>
  </si>
  <si>
    <t>Vietrnam</t>
  </si>
  <si>
    <t xml:space="preserve">Campione/ Lake Lugano (Italy) </t>
  </si>
  <si>
    <t>Jersey (Channel Islands)</t>
  </si>
  <si>
    <t>Virgin Gorda (British Virgin Islands)</t>
  </si>
  <si>
    <t xml:space="preserve">Wales (United Kingdom) </t>
  </si>
  <si>
    <t xml:space="preserve">Canary Islands (Spain) </t>
  </si>
  <si>
    <t>Wallis &amp; Futuna Islands</t>
  </si>
  <si>
    <t>Reunion Island</t>
  </si>
  <si>
    <t>Yap (Micronesia, Federated States of)</t>
  </si>
  <si>
    <t xml:space="preserve">Romania </t>
  </si>
  <si>
    <t>Kirghizia (Kyrgyzstan)</t>
  </si>
  <si>
    <t>Yemen, Republic of</t>
  </si>
  <si>
    <t xml:space="preserve">Rota (Northern Mariana Islands) </t>
  </si>
  <si>
    <t>Kiribati</t>
  </si>
  <si>
    <t>Ceuta (Spain)</t>
  </si>
  <si>
    <t>Russia</t>
  </si>
  <si>
    <t>Congo (Brazzaville)</t>
  </si>
  <si>
    <t>KOSOVO</t>
  </si>
  <si>
    <t>Saba (Netherlands Antilles)</t>
  </si>
  <si>
    <t>Kosrae (Micronesia, Federated States of)</t>
  </si>
  <si>
    <t>Curacao (Netherlands Antilles)</t>
  </si>
  <si>
    <t>Saipan (Northern Mariana Islands)</t>
  </si>
  <si>
    <t xml:space="preserve">San Marino </t>
  </si>
  <si>
    <t>Congo, Democratic Republic of</t>
  </si>
  <si>
    <t xml:space="preserve">Scotland (United Kingdom) </t>
  </si>
  <si>
    <t>Serbia (Kosovo)</t>
  </si>
  <si>
    <t>Libyan Arab Jamahiriya</t>
  </si>
  <si>
    <t>Cote d'Ivoire (Ivory Coast)</t>
  </si>
  <si>
    <t xml:space="preserve">Livigno (Italy) </t>
  </si>
  <si>
    <t>Macedonia (FYROM)</t>
  </si>
  <si>
    <t xml:space="preserve">Madeira (Portugal) </t>
  </si>
  <si>
    <t>St. Barthelemy (Guadeloupe)</t>
  </si>
  <si>
    <t>St. Christopher (St. Kitts)</t>
  </si>
  <si>
    <t>St. Croix (U.S. Virgin Islands)</t>
  </si>
  <si>
    <t xml:space="preserve">England (United Kingdom) </t>
  </si>
  <si>
    <t>St. Eustatius (Netherlands Antilles)</t>
  </si>
  <si>
    <t>St. John (U.S. Virgin Islands)</t>
  </si>
  <si>
    <t>St. Kitts and Nevis</t>
  </si>
  <si>
    <t>DHL RATES WEF 16/03/2018</t>
  </si>
  <si>
    <t>DOC</t>
  </si>
  <si>
    <t>Note: All DOC shipments weighing 2.5 kgs and above, NON DOC shipment rates will be applicable</t>
  </si>
  <si>
    <t>NON DOC</t>
  </si>
  <si>
    <t>Multiplier per kg</t>
  </si>
  <si>
    <t>Kilos</t>
  </si>
  <si>
    <t>31 to 50</t>
  </si>
  <si>
    <t>51 to 70</t>
  </si>
  <si>
    <t>71 to 100</t>
  </si>
  <si>
    <t>101 to 300</t>
  </si>
  <si>
    <t>301 to 500</t>
  </si>
  <si>
    <t>501 to 9999</t>
  </si>
  <si>
    <t>Note:</t>
  </si>
  <si>
    <t>Fuel Surcharge &amp; Goods and Services Tax will be charged, as applicable</t>
  </si>
  <si>
    <t>Clearance Charge of  ₹1800 will be applicable on all Formal Clearance shipments</t>
  </si>
  <si>
    <t>Remote Area Fee of ₹24 per kg with a minimum of ₹1950 will be charged for all remote area locations</t>
  </si>
  <si>
    <t>Oversize Piece Surcharge of ₹6000 per shipment is applicable, if single piece weighs &gt;70 kg or piece dimension &gt;120 cms</t>
  </si>
  <si>
    <t>Non Stackable Pallet Surcharge of ₹11000 is applicable for shipments which are non stackable in nature due to its packaging</t>
  </si>
  <si>
    <t>Address correction charges of ₹850 will be levied when the delivery address is found to be incorrect and DHL initiates an additional process to locate the correct address to complete the delivery</t>
  </si>
  <si>
    <t>Duties and Taxes Paid (DTP) surcharge of ₹ 2200 will be charged</t>
  </si>
  <si>
    <t>Elevated Risk surcharge of ₹1650 will apply when shipping to a destination country (Afghanistan, Burundi, Iraq, Libya, Mali, Niger, South Sudan, Yemen) where DHL is operating at elevated risk due to continuous state of war, civil unrest, or continuous threats from terrorism</t>
  </si>
  <si>
    <t>Restricted Destination surcharge of ₹2500 apply for Non Document shipments when shipping to a destination country (Yemen, Central African Republic, Libya, Iran, D.P.R North Korea, Iraq, Somalia, Eritrea, Liberia, Democratic Republic of Congo, Cote d’Ivoire, Sudan, Syria) that is subject to trade restrictions imposed by the UN Security Council</t>
  </si>
  <si>
    <t>Data Entry charge of ₹225 per shipment will be applicable for manual AWB preparation</t>
  </si>
  <si>
    <t>Any individual piece or shipment above 1000 kg and/or with Odd dimensions (Length &gt;300 cms  and/or Width &gt;120 cms  and/or Height &gt;160 cms) require pre-approval from DHL and may be charged at alternative rates. Please contact your DHL Account Manager for details</t>
  </si>
  <si>
    <t>Any other levies, taxes or duties enforced by the government would be charged as applicable</t>
  </si>
  <si>
    <t>China, People's Republic</t>
  </si>
  <si>
    <t>Congo, The Democratic Republic</t>
  </si>
  <si>
    <t>Cote d'Ivoire</t>
  </si>
  <si>
    <t>French Guyana</t>
  </si>
  <si>
    <t>Guinea-Equatorial</t>
  </si>
  <si>
    <t>Guyana (British)</t>
  </si>
  <si>
    <t>Iran (Islamic Republic of)</t>
  </si>
  <si>
    <t>Ireland, Republic Of</t>
  </si>
  <si>
    <t>Korea, Republic Of</t>
  </si>
  <si>
    <t>Korea, The D.P.R of</t>
  </si>
  <si>
    <t>Kosovo</t>
  </si>
  <si>
    <t>Kyrgyzstan</t>
  </si>
  <si>
    <t>Lao People's Democratic Republic</t>
  </si>
  <si>
    <t>Macedonia, Republic of</t>
  </si>
  <si>
    <t>Moldova, Republic Of</t>
  </si>
  <si>
    <t>Montenegro, Republic of</t>
  </si>
  <si>
    <t>Myanmar</t>
  </si>
  <si>
    <t>Nauru, Republic Of</t>
  </si>
  <si>
    <t>Philippines, The</t>
  </si>
  <si>
    <t>Reunion, Island Of</t>
  </si>
  <si>
    <t>Russian Federation, The</t>
  </si>
  <si>
    <t>Saint Helena</t>
  </si>
  <si>
    <t>San Marino</t>
  </si>
  <si>
    <t>Sao Tome and Principe</t>
  </si>
  <si>
    <t>Serbia, Republic of</t>
  </si>
  <si>
    <t>Somaliland, Rep of (North Somalia)</t>
  </si>
  <si>
    <t>South Sudan</t>
  </si>
  <si>
    <t>United States Of America</t>
  </si>
  <si>
    <t>Vatican City State</t>
  </si>
  <si>
    <t>FEDEX RATES  JAN 2018</t>
  </si>
  <si>
    <t>E</t>
  </si>
  <si>
    <t>F</t>
  </si>
  <si>
    <t>G</t>
  </si>
  <si>
    <t>H</t>
  </si>
  <si>
    <t>I</t>
  </si>
  <si>
    <t>J</t>
  </si>
  <si>
    <t>K</t>
  </si>
  <si>
    <t>L</t>
  </si>
  <si>
    <t>M</t>
  </si>
  <si>
    <t>ENV.0.5 KG</t>
  </si>
  <si>
    <t>PACKAGE</t>
  </si>
  <si>
    <t>PER KG</t>
  </si>
  <si>
    <t xml:space="preserve">71 - 99 </t>
  </si>
  <si>
    <t>1000 +</t>
  </si>
  <si>
    <t>TERMS AND CONDITION</t>
  </si>
  <si>
    <t>FSC AND GST EXTRA</t>
  </si>
  <si>
    <t>COMMERCIAL CLEARANCE 1800 + GST - 5000 + GST EXTRA.</t>
  </si>
  <si>
    <t>VOLUME WEIGHT = L X W X H in cms /5000</t>
  </si>
  <si>
    <t>MAX.WEIGHT PER PIECE MUST BE LESS THAN 60 KG/PIECE FOR IP</t>
  </si>
  <si>
    <t>GIRTH =L X 2W X 2H SHOULD BE LESS THAN 330</t>
  </si>
  <si>
    <t>LENGTH SHOULD BE LESS THAN 108 INCHES OR 274 CMS</t>
  </si>
  <si>
    <t>REMOTE AREA CHARGES 1550 + GST</t>
  </si>
  <si>
    <t>ADDRESS CORRECTION CHARGES 750 + GST.</t>
  </si>
  <si>
    <t>SATURDAY DELIVERY CHARGES 1500 + GST</t>
  </si>
  <si>
    <t>DANGEROUS GOODS CHARGES</t>
  </si>
  <si>
    <t>DGR HANDLING CHARGES 1200</t>
  </si>
  <si>
    <t>AAI CHARGES 650 + GST</t>
  </si>
  <si>
    <t>PACKING CHARGES 500 - 1000 / PACKAGE</t>
  </si>
  <si>
    <t>DG FEES 2750/- + GST OR RS.45/KG  + GST WHICHEVER IS HIGHER</t>
  </si>
  <si>
    <t>BANGLADESH / BHUTAN / MALDIVES/NEPAL/PAKISTAN / SINGAPORE / SRILANKA</t>
  </si>
  <si>
    <t xml:space="preserve">AFGHANISTAN / EGYPT/IRAQ/IRAN / JORDAN / LEBANON/ MYANMAR/ PALESTINE </t>
  </si>
  <si>
    <t xml:space="preserve"> S.ARABIA/SYRIA / TURKEMENISTAN/YEMEN</t>
  </si>
  <si>
    <t>CHINA / HONGKONG / THAILAND</t>
  </si>
  <si>
    <t>ZONE E :</t>
  </si>
  <si>
    <t>AMERICAN SAMOA / AUSTRALIA / BRUNEI / CAMBODIA / COOK ISL. / EAST TIMORE/</t>
  </si>
  <si>
    <t>FIJI / FRENCH POLYNESIA / GUAM / INDONESIA /LAOS / MACAU / MALAYSIA /</t>
  </si>
  <si>
    <t>MARSHALL ISL./MICRONESIA / MONGOLIA / NEW CALEDONIA / NEW ZEALAND</t>
  </si>
  <si>
    <t>PALAU / PHILLIPPINES / SAIPAN / SAMOA / SOLOMON ISL. / S.KOREA / TAIWAN</t>
  </si>
  <si>
    <t>TONGA / TUVALU / VANUATU / VIETNAM</t>
  </si>
  <si>
    <t>ZONE F :</t>
  </si>
  <si>
    <t>BELGIUM / DENMARK / FAROE ISL . / FRANCE / GERMANY / GREENLAND /ITALY</t>
  </si>
  <si>
    <t>LIECHTENSTEIN / LUXEMBOURG / NETHERLAND / SPAIN / SWITZERLAND / U.K.</t>
  </si>
  <si>
    <t>ZONE G :</t>
  </si>
  <si>
    <t>MEXICO / U.S.A.</t>
  </si>
  <si>
    <t>ZONE H :</t>
  </si>
  <si>
    <t>JAPAN</t>
  </si>
  <si>
    <t>ZONE I :</t>
  </si>
  <si>
    <t>ALBANIA / ANDORRA / ARMENIA / AUSTRIA / AZERBAIJAN / BELARUS / BULGARIA</t>
  </si>
  <si>
    <t>BOSNIA - HERZEGOVINA / CROATIA / CYPRUS / CZECH REP. / ESTONIA / FINLAND /</t>
  </si>
  <si>
    <t xml:space="preserve">GEORGIA / GIBRALTOR / GREECE / HUNGARY / ICELAND / IRELAND / ISRAEL / </t>
  </si>
  <si>
    <t>KAZAKHSTAN / KIRIBATI / KYRGYZSTAN / LATVIA / LITHUANIA / MACEDONIA</t>
  </si>
  <si>
    <t>MALTA / MOLDOVA / MONACO / MONTENGRO / NORWAY / POLAND / PORTUGAL</t>
  </si>
  <si>
    <t>ROMANIA / RUSSIA / SERBIA / SLOVAKIA / SLOVENIA / SWEDEN / TURKEY</t>
  </si>
  <si>
    <t>UKRAINE / UZBEKISTAN</t>
  </si>
  <si>
    <t>ZONE J :</t>
  </si>
  <si>
    <t>ANGUILLA / ANTIGUA &amp; BARBUDA / ARGENTINA / ARUBA / BAHAMA / BARBADOSE</t>
  </si>
  <si>
    <t xml:space="preserve">BELIZE / BERMUDA / BOLIVIA / BONAIRE (ST.EUSTATIUS &amp; SABA )/BRAZIL </t>
  </si>
  <si>
    <t xml:space="preserve">BRITISH VIRGIN IS. / CAYMEN ISL. / CHILIE / COLOMBIA / COSTARICA / CURACAO </t>
  </si>
  <si>
    <t>DOMINICA / DOMINICAN REP./ECUADOR / EL SALVADORE / FRENCH GUIANA</t>
  </si>
  <si>
    <t>GRENADA / GUADELOPE / GAUTEMALA / GUYANA / HAITT / HONDURAS /</t>
  </si>
  <si>
    <t>JAMAICA / MARTINIQUE / MONTSERRAT / NICARAGUA / PANAMA / PARAGUAY</t>
  </si>
  <si>
    <t>PERU / PURTO RICO / ST.LUCIA / ST.MAARTIN / ST.MARTIN / ST.VINCENT</t>
  </si>
  <si>
    <t>SURINAME / TRINIDAD &amp; TOBAGO / TURKS &amp; CAICOS ISL. / U.S.VIRGIN ISL.,</t>
  </si>
  <si>
    <t>URUGUAY / VENEZUALA</t>
  </si>
  <si>
    <t>ZONE K :</t>
  </si>
  <si>
    <t>REST OF WORLD</t>
  </si>
  <si>
    <t>ZONE L :</t>
  </si>
  <si>
    <t>ZONE M :</t>
  </si>
  <si>
    <t>BAHRAIN / KUWAIT / OMAN / QATAR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</si>
</sst>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_ * #,##0_ ;_ * \-#,##0_ ;_ * &quot;-&quot;??_ ;_ @_ "/>
    <numFmt numFmtId="168" formatCode="0.000"/>
    <numFmt numFmtId="170" formatCode="0.0"/>
    <numFmt numFmtId="171" formatCode="_(* #,##0.0_);_(* \(#,##0.0\);_(* &quot;-&quot;??_);_(@_)"/>
    <numFmt numFmtId="172" formatCode="_(* #,##0_);_(* \(#,##0\);_(* &quot;-&quot;??_);_(@_)"/>
  </numFmts>
  <fonts count="170">
    <font>
      <sz val="11"/>
      <color theme="1"/>
      <name val="Calibri"/>
      <charset val="134"/>
      <scheme val="minor"/>
    </font>
    <font>
      <b/>
      <sz val="11"/>
      <color theme="1"/>
      <name val="Calibri"/>
      <charset val="134"/>
      <scheme val="minor"/>
    </font>
    <font>
      <b/>
      <sz val="8"/>
      <name val="Arial"/>
      <charset val="134"/>
    </font>
    <font>
      <b/>
      <sz val="9"/>
      <name val="Calibri"/>
      <charset val="134"/>
      <scheme val="minor"/>
    </font>
    <font>
      <sz val="9"/>
      <name val="Calibri"/>
      <charset val="134"/>
      <scheme val="minor"/>
    </font>
    <font>
      <b/>
      <sz val="9"/>
      <name val="Frutiger"/>
      <charset val="134"/>
    </font>
    <font>
      <sz val="9"/>
      <name val="Frutiger"/>
      <charset val="134"/>
    </font>
    <font>
      <sz val="9"/>
      <color theme="1"/>
      <name val="Calibri"/>
      <charset val="134"/>
      <scheme val="minor"/>
    </font>
    <font>
      <sz val="13"/>
      <color theme="1"/>
      <name val="Calibri"/>
      <charset val="134"/>
      <scheme val="minor"/>
    </font>
    <font>
      <b/>
      <sz val="10"/>
      <color indexed="12"/>
      <name val="Arial"/>
      <charset val="134"/>
    </font>
    <font>
      <sz val="10"/>
      <name val="Arial"/>
      <charset val="134"/>
    </font>
    <font>
      <b/>
      <sz val="10"/>
      <color rgb="FFFF0000"/>
      <name val="Arial"/>
      <charset val="134"/>
    </font>
    <font>
      <b/>
      <sz val="10"/>
      <name val="Arial"/>
      <charset val="134"/>
    </font>
    <font>
      <sz val="10"/>
      <name val="UPS Sans"/>
      <charset val="134"/>
    </font>
    <font>
      <b/>
      <sz val="11"/>
      <color theme="1"/>
      <name val="Times New Roman"/>
      <charset val="134"/>
    </font>
    <font>
      <sz val="10"/>
      <color theme="1"/>
      <name val="Times New Roman"/>
      <charset val="134"/>
    </font>
    <font>
      <sz val="10"/>
      <name val="Times New Roman"/>
      <charset val="134"/>
    </font>
    <font>
      <b/>
      <sz val="10"/>
      <color theme="1"/>
      <name val="Times New Roman"/>
      <charset val="134"/>
    </font>
    <font>
      <sz val="10"/>
      <name val="Calibri"/>
      <charset val="134"/>
      <scheme val="minor"/>
    </font>
    <font>
      <sz val="8"/>
      <color theme="1"/>
      <name val="Arial Narrow"/>
      <charset val="134"/>
    </font>
    <font>
      <sz val="10"/>
      <name val="Calibri"/>
      <charset val="134"/>
    </font>
    <font>
      <b/>
      <sz val="10"/>
      <color rgb="FFFF0000"/>
      <name val="Calibri"/>
      <charset val="134"/>
    </font>
    <font>
      <b/>
      <sz val="8"/>
      <color rgb="FFFF0000"/>
      <name val="Arial Narrow"/>
      <charset val="134"/>
    </font>
    <font>
      <b/>
      <sz val="10"/>
      <name val="Calibri"/>
      <charset val="134"/>
      <scheme val="minor"/>
    </font>
    <font>
      <sz val="10"/>
      <color theme="1"/>
      <name val="Calibri"/>
      <charset val="134"/>
      <scheme val="minor"/>
    </font>
    <font>
      <sz val="10"/>
      <name val="Arial Narrow"/>
      <charset val="134"/>
    </font>
    <font>
      <b/>
      <sz val="10"/>
      <color indexed="8"/>
      <name val="Calibri"/>
      <charset val="134"/>
      <scheme val="minor"/>
    </font>
    <font>
      <sz val="10"/>
      <color theme="1"/>
      <name val="Arial Narrow"/>
      <charset val="134"/>
    </font>
    <font>
      <b/>
      <sz val="9"/>
      <color theme="1"/>
      <name val="Times New Roman"/>
      <charset val="134"/>
    </font>
    <font>
      <b/>
      <sz val="16"/>
      <color theme="1"/>
      <name val="Calibri"/>
      <charset val="134"/>
      <scheme val="minor"/>
    </font>
    <font>
      <sz val="10"/>
      <name val="Bookman Old Style"/>
      <charset val="134"/>
    </font>
    <font>
      <sz val="11"/>
      <name val="Times New Roman"/>
      <charset val="134"/>
    </font>
    <font>
      <sz val="10"/>
      <color rgb="FFFF0000"/>
      <name val="Times New Roman"/>
      <charset val="134"/>
    </font>
    <font>
      <b/>
      <sz val="11"/>
      <name val="Times New Roman"/>
      <charset val="134"/>
    </font>
    <font>
      <b/>
      <sz val="11"/>
      <name val="Arial"/>
      <charset val="134"/>
    </font>
    <font>
      <sz val="11"/>
      <name val="Arial"/>
      <charset val="134"/>
    </font>
    <font>
      <b/>
      <sz val="10"/>
      <name val="Times New Roman"/>
      <charset val="134"/>
    </font>
    <font>
      <b/>
      <sz val="11"/>
      <name val="Calibri"/>
      <charset val="134"/>
      <scheme val="minor"/>
    </font>
    <font>
      <b/>
      <u/>
      <sz val="13"/>
      <color rgb="FFFF0000"/>
      <name val="Calibri"/>
      <charset val="134"/>
      <scheme val="minor"/>
    </font>
    <font>
      <b/>
      <sz val="10"/>
      <color theme="1"/>
      <name val="Bookman Old Style"/>
      <charset val="134"/>
    </font>
    <font>
      <b/>
      <sz val="10"/>
      <name val="Bookman Old Style"/>
      <charset val="134"/>
    </font>
    <font>
      <sz val="10"/>
      <color theme="1"/>
      <name val="Bookman Old Style"/>
      <charset val="134"/>
    </font>
    <font>
      <sz val="9"/>
      <color theme="1"/>
      <name val="Bookman Old Style"/>
      <charset val="134"/>
    </font>
    <font>
      <b/>
      <sz val="19"/>
      <color indexed="10"/>
      <name val="Calibri"/>
      <charset val="134"/>
    </font>
    <font>
      <b/>
      <sz val="11"/>
      <color rgb="FFFF0000"/>
      <name val="Calibri"/>
      <charset val="134"/>
      <scheme val="minor"/>
    </font>
    <font>
      <b/>
      <sz val="18"/>
      <color rgb="FFFF0000"/>
      <name val="Arial"/>
      <charset val="134"/>
    </font>
    <font>
      <b/>
      <sz val="12"/>
      <name val="Arial"/>
      <charset val="134"/>
    </font>
    <font>
      <b/>
      <sz val="8"/>
      <name val="Calibri"/>
      <charset val="134"/>
      <scheme val="minor"/>
    </font>
    <font>
      <b/>
      <sz val="18"/>
      <color theme="4" tint="-0.499984740745262"/>
      <name val="Verdana"/>
      <charset val="134"/>
    </font>
    <font>
      <b/>
      <sz val="9"/>
      <color theme="4" tint="-0.499984740745262"/>
      <name val="Verdana"/>
      <charset val="134"/>
    </font>
    <font>
      <sz val="9"/>
      <color theme="4" tint="-0.499984740745262"/>
      <name val="Verdana"/>
      <charset val="134"/>
    </font>
    <font>
      <b/>
      <sz val="20"/>
      <color rgb="FFFF0000"/>
      <name val="Calibri"/>
      <charset val="134"/>
      <scheme val="minor"/>
    </font>
    <font>
      <b/>
      <sz val="20"/>
      <color rgb="FFFF0000"/>
      <name val="Bookman Old Style"/>
      <charset val="134"/>
    </font>
    <font>
      <b/>
      <sz val="12"/>
      <color indexed="8"/>
      <name val="Bookman Old Style"/>
      <charset val="134"/>
    </font>
    <font>
      <b/>
      <sz val="10"/>
      <color indexed="8"/>
      <name val="Bookman Old Style"/>
      <charset val="134"/>
    </font>
    <font>
      <b/>
      <sz val="12"/>
      <color indexed="10"/>
      <name val="Bookman Old Style"/>
      <charset val="134"/>
    </font>
    <font>
      <sz val="12"/>
      <color indexed="8"/>
      <name val="Bookman Old Style"/>
      <charset val="134"/>
    </font>
    <font>
      <b/>
      <u/>
      <sz val="12"/>
      <color indexed="10"/>
      <name val="Bookman Old Style"/>
      <charset val="134"/>
    </font>
    <font>
      <b/>
      <sz val="11"/>
      <color indexed="10"/>
      <name val="Bookman Old Style"/>
      <charset val="134"/>
    </font>
    <font>
      <b/>
      <sz val="9"/>
      <color indexed="10"/>
      <name val="Arial Rounded MT Bold"/>
      <charset val="134"/>
    </font>
    <font>
      <b/>
      <sz val="11"/>
      <color indexed="10"/>
      <name val="Arial Rounded MT Bold"/>
      <charset val="134"/>
    </font>
    <font>
      <b/>
      <u/>
      <sz val="16"/>
      <color indexed="10"/>
      <name val="Arial Black"/>
      <charset val="134"/>
    </font>
    <font>
      <sz val="16"/>
      <color indexed="8"/>
      <name val="Arial Black"/>
      <charset val="134"/>
    </font>
    <font>
      <b/>
      <sz val="11"/>
      <color indexed="8"/>
      <name val="Bookman Old Style"/>
      <charset val="134"/>
    </font>
    <font>
      <b/>
      <sz val="18"/>
      <color rgb="FFFF0000"/>
      <name val="Bookman Old Style"/>
      <charset val="134"/>
    </font>
    <font>
      <b/>
      <sz val="12"/>
      <color rgb="FFFF0000"/>
      <name val="Bookman Old Style"/>
      <charset val="134"/>
    </font>
    <font>
      <b/>
      <sz val="16"/>
      <color indexed="10"/>
      <name val="Arial Black"/>
      <charset val="134"/>
    </font>
    <font>
      <b/>
      <sz val="19"/>
      <color indexed="10"/>
      <name val="Arial Black"/>
      <charset val="134"/>
    </font>
    <font>
      <b/>
      <sz val="12.5"/>
      <color indexed="10"/>
      <name val="Bookman Old Style"/>
      <charset val="134"/>
    </font>
    <font>
      <sz val="10"/>
      <color indexed="8"/>
      <name val="Bookman Old Style"/>
      <charset val="134"/>
    </font>
    <font>
      <b/>
      <sz val="9.5"/>
      <color indexed="10"/>
      <name val="Arial Rounded MT Bold"/>
      <charset val="134"/>
    </font>
    <font>
      <b/>
      <sz val="18"/>
      <color indexed="8"/>
      <name val="Arial Rounded MT Bold"/>
      <charset val="134"/>
    </font>
    <font>
      <sz val="18"/>
      <color theme="1"/>
      <name val="Calibri"/>
      <charset val="134"/>
      <scheme val="minor"/>
    </font>
    <font>
      <b/>
      <sz val="15"/>
      <color indexed="10"/>
      <name val="Calibri"/>
      <charset val="134"/>
    </font>
    <font>
      <b/>
      <sz val="20"/>
      <color indexed="10"/>
      <name val="Arial Black"/>
      <charset val="134"/>
    </font>
    <font>
      <b/>
      <sz val="12.5"/>
      <color indexed="10"/>
      <name val="Calibri"/>
      <charset val="134"/>
    </font>
    <font>
      <sz val="11"/>
      <color indexed="8"/>
      <name val="Arial Black"/>
      <charset val="134"/>
    </font>
    <font>
      <b/>
      <sz val="19"/>
      <name val="Frutiger"/>
      <charset val="134"/>
    </font>
    <font>
      <b/>
      <vertAlign val="subscript"/>
      <sz val="19"/>
      <name val="Frutiger"/>
      <charset val="134"/>
    </font>
    <font>
      <b/>
      <vertAlign val="subscript"/>
      <sz val="14"/>
      <name val="Arial"/>
      <charset val="134"/>
    </font>
    <font>
      <b/>
      <sz val="14"/>
      <color indexed="8"/>
      <name val="Arial"/>
      <charset val="134"/>
    </font>
    <font>
      <sz val="14"/>
      <color indexed="8"/>
      <name val="Arial"/>
      <charset val="134"/>
    </font>
    <font>
      <vertAlign val="subscript"/>
      <sz val="14"/>
      <name val="Arial"/>
      <charset val="134"/>
    </font>
    <font>
      <sz val="14"/>
      <color theme="1"/>
      <name val="Calibri"/>
      <charset val="134"/>
      <scheme val="minor"/>
    </font>
    <font>
      <vertAlign val="subscript"/>
      <sz val="12"/>
      <name val="Arial"/>
      <charset val="134"/>
    </font>
    <font>
      <sz val="12"/>
      <color indexed="8"/>
      <name val="Arial"/>
      <charset val="134"/>
    </font>
    <font>
      <vertAlign val="subscript"/>
      <sz val="11"/>
      <name val="Arial"/>
      <charset val="134"/>
    </font>
    <font>
      <sz val="11"/>
      <color indexed="8"/>
      <name val="Arial"/>
      <charset val="134"/>
    </font>
    <font>
      <vertAlign val="subscript"/>
      <sz val="14"/>
      <name val="Calibri"/>
      <charset val="134"/>
      <scheme val="minor"/>
    </font>
    <font>
      <b/>
      <sz val="10"/>
      <color theme="0"/>
      <name val="Calibri"/>
      <charset val="134"/>
      <scheme val="minor"/>
    </font>
    <font>
      <sz val="11"/>
      <name val="Calibri"/>
      <charset val="134"/>
      <scheme val="minor"/>
    </font>
    <font>
      <b/>
      <sz val="12"/>
      <color theme="1"/>
      <name val="Calibri"/>
      <charset val="134"/>
      <scheme val="minor"/>
    </font>
    <font>
      <b/>
      <sz val="12"/>
      <name val="Calibri"/>
      <charset val="134"/>
      <scheme val="minor"/>
    </font>
    <font>
      <b/>
      <sz val="14"/>
      <color rgb="FFFF0000"/>
      <name val="Bookman Old Style"/>
      <charset val="134"/>
    </font>
    <font>
      <sz val="12"/>
      <color theme="1"/>
      <name val="Calibri"/>
      <charset val="134"/>
      <scheme val="minor"/>
    </font>
    <font>
      <b/>
      <sz val="19"/>
      <color indexed="10"/>
      <name val="Arial Rounded MT Bold"/>
      <charset val="134"/>
    </font>
    <font>
      <b/>
      <sz val="19"/>
      <color indexed="8"/>
      <name val="Arial Rounded MT Bold"/>
      <charset val="134"/>
    </font>
    <font>
      <b/>
      <sz val="12"/>
      <color indexed="10"/>
      <name val="Calibri"/>
      <charset val="134"/>
    </font>
    <font>
      <b/>
      <sz val="11"/>
      <color indexed="10"/>
      <name val="Calibri"/>
      <charset val="134"/>
    </font>
    <font>
      <b/>
      <sz val="19"/>
      <color rgb="FFFF0000"/>
      <name val="Bookman Old Style"/>
      <charset val="134"/>
    </font>
    <font>
      <b/>
      <sz val="12"/>
      <color theme="1"/>
      <name val="Arial"/>
      <charset val="134"/>
    </font>
    <font>
      <b/>
      <sz val="12"/>
      <color rgb="FF000000"/>
      <name val="Arial"/>
      <charset val="134"/>
    </font>
    <font>
      <b/>
      <sz val="12"/>
      <color rgb="FFFF0000"/>
      <name val="Arial"/>
      <charset val="134"/>
    </font>
    <font>
      <sz val="12"/>
      <color rgb="FF000000"/>
      <name val="Arial"/>
      <charset val="134"/>
    </font>
    <font>
      <b/>
      <sz val="10"/>
      <color indexed="10"/>
      <name val="Calibri"/>
      <charset val="134"/>
    </font>
    <font>
      <b/>
      <sz val="28"/>
      <color indexed="10"/>
      <name val="Calibri"/>
      <charset val="134"/>
    </font>
    <font>
      <b/>
      <sz val="12"/>
      <color indexed="10"/>
      <name val="Arial Rounded MT Bold"/>
      <charset val="134"/>
    </font>
    <font>
      <b/>
      <sz val="19"/>
      <color rgb="FFFF0000"/>
      <name val="Calibri"/>
      <charset val="134"/>
      <scheme val="minor"/>
    </font>
    <font>
      <b/>
      <sz val="25"/>
      <color indexed="10"/>
      <name val="Calibri"/>
      <charset val="134"/>
    </font>
    <font>
      <b/>
      <sz val="10"/>
      <color indexed="10"/>
      <name val="Arial Rounded MT Bold"/>
      <charset val="134"/>
    </font>
    <font>
      <b/>
      <sz val="18"/>
      <color indexed="10"/>
      <name val="Calibri"/>
      <charset val="134"/>
    </font>
    <font>
      <b/>
      <sz val="14"/>
      <color indexed="8"/>
      <name val="Bookman Old Style"/>
      <charset val="134"/>
    </font>
    <font>
      <b/>
      <sz val="11"/>
      <color rgb="FF000000"/>
      <name val="Bookman Old Style"/>
      <charset val="134"/>
    </font>
    <font>
      <sz val="11"/>
      <color indexed="8"/>
      <name val="Bookman Old Style"/>
      <charset val="134"/>
    </font>
    <font>
      <b/>
      <sz val="14"/>
      <color indexed="10"/>
      <name val="Calibri"/>
      <charset val="134"/>
    </font>
    <font>
      <b/>
      <sz val="10"/>
      <color rgb="FFFF0000"/>
      <name val="Bookman Old Style"/>
      <charset val="134"/>
    </font>
    <font>
      <b/>
      <u/>
      <sz val="22"/>
      <color theme="10"/>
      <name val="Calibri"/>
      <charset val="134"/>
    </font>
    <font>
      <b/>
      <sz val="19"/>
      <color theme="1"/>
      <name val="Calibri"/>
      <charset val="134"/>
      <scheme val="minor"/>
    </font>
    <font>
      <sz val="12"/>
      <name val="Calibri"/>
      <charset val="134"/>
      <scheme val="minor"/>
    </font>
    <font>
      <b/>
      <sz val="14"/>
      <color theme="1"/>
      <name val="Calibri"/>
      <charset val="134"/>
      <scheme val="minor"/>
    </font>
    <font>
      <b/>
      <vertAlign val="subscript"/>
      <sz val="26"/>
      <color indexed="10"/>
      <name val="Frutiger"/>
      <charset val="134"/>
    </font>
    <font>
      <sz val="26"/>
      <color theme="1"/>
      <name val="Calibri"/>
      <charset val="134"/>
      <scheme val="minor"/>
    </font>
    <font>
      <b/>
      <vertAlign val="subscript"/>
      <sz val="11"/>
      <color indexed="10"/>
      <name val="Frutiger"/>
      <charset val="134"/>
    </font>
    <font>
      <b/>
      <vertAlign val="subscript"/>
      <sz val="11"/>
      <name val="Frutiger"/>
      <charset val="134"/>
    </font>
    <font>
      <sz val="11"/>
      <color indexed="10"/>
      <name val="Frutiger"/>
      <charset val="134"/>
    </font>
    <font>
      <sz val="11"/>
      <color indexed="8"/>
      <name val="Frutiger 55 Roman"/>
      <charset val="134"/>
    </font>
    <font>
      <b/>
      <sz val="13"/>
      <color indexed="8"/>
      <name val="Frutiger"/>
      <charset val="134"/>
    </font>
    <font>
      <sz val="13"/>
      <color indexed="8"/>
      <name val="Frutiger"/>
      <charset val="134"/>
    </font>
    <font>
      <b/>
      <vertAlign val="subscript"/>
      <sz val="19"/>
      <color indexed="10"/>
      <name val="Frutiger"/>
      <charset val="134"/>
    </font>
    <font>
      <sz val="19"/>
      <color theme="1"/>
      <name val="Calibri"/>
      <charset val="134"/>
      <scheme val="minor"/>
    </font>
    <font>
      <sz val="11"/>
      <color indexed="8"/>
      <name val="Frutiger"/>
      <charset val="134"/>
    </font>
    <font>
      <b/>
      <sz val="11"/>
      <color indexed="8"/>
      <name val="Frutiger"/>
      <charset val="134"/>
    </font>
    <font>
      <b/>
      <sz val="19"/>
      <color indexed="8"/>
      <name val="Frutiger"/>
      <charset val="134"/>
    </font>
    <font>
      <b/>
      <sz val="19"/>
      <color indexed="8"/>
      <name val="Calibri"/>
      <charset val="134"/>
    </font>
    <font>
      <sz val="13.5"/>
      <color theme="1"/>
      <name val="Calibri"/>
      <charset val="134"/>
      <scheme val="minor"/>
    </font>
    <font>
      <sz val="19"/>
      <color indexed="8"/>
      <name val="Calibri"/>
      <charset val="134"/>
    </font>
    <font>
      <b/>
      <u/>
      <sz val="10"/>
      <color indexed="56"/>
      <name val="Bookman Old Style"/>
      <charset val="134"/>
    </font>
    <font>
      <b/>
      <sz val="10"/>
      <color indexed="56"/>
      <name val="Bookman Old Style"/>
      <charset val="134"/>
    </font>
    <font>
      <sz val="10"/>
      <color indexed="56"/>
      <name val="Bookman Old Style"/>
      <charset val="134"/>
    </font>
    <font>
      <b/>
      <sz val="10"/>
      <color indexed="10"/>
      <name val="Calibri Light"/>
      <charset val="134"/>
    </font>
    <font>
      <b/>
      <sz val="8"/>
      <color indexed="10"/>
      <name val="Calibri Light"/>
      <charset val="134"/>
    </font>
    <font>
      <b/>
      <sz val="9"/>
      <color indexed="10"/>
      <name val="Calibri Light"/>
      <charset val="134"/>
    </font>
    <font>
      <b/>
      <sz val="12"/>
      <color indexed="10"/>
      <name val="Calibri Light"/>
      <charset val="134"/>
    </font>
    <font>
      <sz val="11"/>
      <color indexed="10"/>
      <name val="Book Antiqua"/>
      <charset val="134"/>
    </font>
    <font>
      <sz val="9"/>
      <color indexed="56"/>
      <name val="Bookman Old Style"/>
      <charset val="134"/>
    </font>
    <font>
      <b/>
      <sz val="10"/>
      <color indexed="10"/>
      <name val="Bookman Old Style"/>
      <charset val="134"/>
    </font>
    <font>
      <b/>
      <sz val="10"/>
      <color indexed="8"/>
      <name val="Times New Roman"/>
      <charset val="134"/>
    </font>
    <font>
      <sz val="10"/>
      <color indexed="8"/>
      <name val="Calibri"/>
      <charset val="134"/>
    </font>
    <font>
      <b/>
      <sz val="18"/>
      <color indexed="8"/>
      <name val="Frutiger"/>
      <charset val="134"/>
    </font>
    <font>
      <b/>
      <sz val="18"/>
      <color theme="1"/>
      <name val="Calibri"/>
      <charset val="134"/>
      <scheme val="minor"/>
    </font>
    <font>
      <b/>
      <sz val="19"/>
      <color indexed="8"/>
      <name val="Arial"/>
      <charset val="134"/>
    </font>
    <font>
      <b/>
      <u/>
      <sz val="14"/>
      <color theme="1"/>
      <name val="Calibri"/>
      <charset val="134"/>
      <scheme val="minor"/>
    </font>
    <font>
      <b/>
      <sz val="10"/>
      <color indexed="8"/>
      <name val="Calibri"/>
      <charset val="134"/>
    </font>
    <font>
      <b/>
      <sz val="10"/>
      <color indexed="8"/>
      <name val="Arial"/>
      <charset val="134"/>
    </font>
    <font>
      <b/>
      <sz val="10"/>
      <color theme="1"/>
      <name val="Calibri"/>
      <charset val="134"/>
      <scheme val="minor"/>
    </font>
    <font>
      <u/>
      <sz val="11"/>
      <color theme="10"/>
      <name val="Calibri"/>
      <charset val="134"/>
      <scheme val="minor"/>
    </font>
    <font>
      <sz val="11"/>
      <color indexed="8"/>
      <name val="Calibri"/>
      <charset val="134"/>
    </font>
    <font>
      <sz val="11"/>
      <color theme="1"/>
      <name val="Calibri"/>
      <charset val="134"/>
    </font>
    <font>
      <sz val="10"/>
      <name val="Univers"/>
      <charset val="134"/>
    </font>
    <font>
      <u/>
      <sz val="11"/>
      <color theme="10"/>
      <name val="Calibri"/>
      <charset val="134"/>
    </font>
    <font>
      <sz val="10"/>
      <name val="Tahoma"/>
      <charset val="134"/>
    </font>
    <font>
      <sz val="12"/>
      <color indexed="12"/>
      <name val="Impact"/>
      <charset val="134"/>
    </font>
    <font>
      <b/>
      <sz val="10"/>
      <name val="Calibri"/>
      <charset val="134"/>
    </font>
    <font>
      <b/>
      <sz val="13"/>
      <color indexed="10"/>
      <name val="Calibri"/>
      <charset val="134"/>
    </font>
    <font>
      <b/>
      <u/>
      <sz val="13"/>
      <color indexed="10"/>
      <name val="Calibri"/>
      <charset val="134"/>
    </font>
    <font>
      <b/>
      <sz val="16"/>
      <color indexed="10"/>
      <name val="Calibri"/>
      <charset val="134"/>
    </font>
    <font>
      <b/>
      <vertAlign val="subscript"/>
      <sz val="14"/>
      <color indexed="10"/>
      <name val="Arial"/>
      <charset val="134"/>
    </font>
    <font>
      <b/>
      <sz val="12"/>
      <color indexed="10"/>
      <name val="Arial Black"/>
      <charset val="134"/>
    </font>
    <font>
      <b/>
      <sz val="22"/>
      <color rgb="FFFF0000"/>
      <name val="Bookman Old Style"/>
      <charset val="134"/>
    </font>
    <font>
      <sz val="11"/>
      <color theme="1"/>
      <name val="Calibri"/>
      <charset val="134"/>
      <scheme val="minor"/>
    </font>
  </fonts>
  <fills count="2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indexed="51"/>
        <bgColor indexed="64"/>
      </patternFill>
    </fill>
    <fill>
      <patternFill patternType="solid">
        <fgColor rgb="FFFFFF99"/>
        <bgColor indexed="64"/>
      </patternFill>
    </fill>
    <fill>
      <patternFill patternType="solid">
        <fgColor indexed="9"/>
        <bgColor indexed="64"/>
      </patternFill>
    </fill>
    <fill>
      <patternFill patternType="solid">
        <fgColor indexed="11"/>
        <bgColor indexed="9"/>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39994506668294322"/>
        <bgColor indexed="64"/>
      </patternFill>
    </fill>
    <fill>
      <patternFill patternType="solid">
        <fgColor theme="3" tint="0.79995117038483843"/>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indexed="27"/>
        <bgColor indexed="64"/>
      </patternFill>
    </fill>
    <fill>
      <patternFill patternType="solid">
        <fgColor theme="8" tint="-0.499984740745262"/>
        <bgColor indexed="64"/>
      </patternFill>
    </fill>
    <fill>
      <patternFill patternType="solid">
        <fgColor rgb="FFFFFFFF"/>
        <bgColor indexed="64"/>
      </patternFill>
    </fill>
    <fill>
      <patternFill patternType="solid">
        <fgColor indexed="13"/>
        <bgColor indexed="64"/>
      </patternFill>
    </fill>
    <fill>
      <patternFill patternType="solid">
        <fgColor indexed="9"/>
        <bgColor indexed="9"/>
      </patternFill>
    </fill>
  </fills>
  <borders count="89">
    <border>
      <left/>
      <right/>
      <top/>
      <bottom/>
      <diagonal/>
    </border>
    <border>
      <left style="thin">
        <color auto="1"/>
      </left>
      <right style="thin">
        <color auto="1"/>
      </right>
      <top style="thin">
        <color auto="1"/>
      </top>
      <bottom style="thin">
        <color auto="1"/>
      </bottom>
      <diagonal/>
    </border>
    <border>
      <left style="thin">
        <color theme="0"/>
      </left>
      <right/>
      <top/>
      <bottom/>
      <diagonal/>
    </border>
    <border>
      <left style="thin">
        <color theme="0"/>
      </left>
      <right style="thin">
        <color theme="0"/>
      </right>
      <top/>
      <bottom/>
      <diagonal/>
    </border>
    <border>
      <left style="thin">
        <color theme="0"/>
      </left>
      <right/>
      <top style="thin">
        <color theme="0"/>
      </top>
      <bottom/>
      <diagonal/>
    </border>
    <border>
      <left/>
      <right style="thin">
        <color theme="0"/>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diagonal/>
    </border>
    <border>
      <left style="medium">
        <color auto="1"/>
      </left>
      <right/>
      <top/>
      <bottom style="dashed">
        <color auto="1"/>
      </bottom>
      <diagonal/>
    </border>
    <border>
      <left style="medium">
        <color auto="1"/>
      </left>
      <right/>
      <top style="dashed">
        <color auto="1"/>
      </top>
      <bottom style="dashed">
        <color auto="1"/>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medium">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right style="thin">
        <color auto="1"/>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bottom style="thin">
        <color indexed="22"/>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dashed">
        <color auto="1"/>
      </bottom>
      <diagonal/>
    </border>
    <border>
      <left/>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top style="dashed">
        <color auto="1"/>
      </top>
      <bottom style="medium">
        <color auto="1"/>
      </bottom>
      <diagonal/>
    </border>
    <border>
      <left style="dashed">
        <color auto="1"/>
      </left>
      <right style="medium">
        <color auto="1"/>
      </right>
      <top style="dashed">
        <color auto="1"/>
      </top>
      <bottom style="medium">
        <color auto="1"/>
      </bottom>
      <diagonal/>
    </border>
    <border>
      <left/>
      <right style="medium">
        <color auto="1"/>
      </right>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medium">
        <color auto="1"/>
      </bottom>
      <diagonal/>
    </border>
  </borders>
  <cellStyleXfs count="27">
    <xf numFmtId="0" fontId="0" fillId="0" borderId="0"/>
    <xf numFmtId="165" fontId="169" fillId="0" borderId="0" applyFont="0" applyFill="0" applyBorder="0" applyAlignment="0" applyProtection="0"/>
    <xf numFmtId="0" fontId="10" fillId="0" borderId="0"/>
    <xf numFmtId="0" fontId="155" fillId="0" borderId="0" applyNumberFormat="0" applyFill="0" applyBorder="0" applyAlignment="0" applyProtection="0"/>
    <xf numFmtId="0" fontId="156" fillId="0" borderId="0"/>
    <xf numFmtId="0" fontId="10" fillId="0" borderId="0"/>
    <xf numFmtId="0" fontId="156" fillId="0" borderId="0" applyFont="0" applyFill="0" applyBorder="0" applyAlignment="0" applyProtection="0"/>
    <xf numFmtId="0" fontId="10" fillId="0" borderId="0"/>
    <xf numFmtId="0" fontId="10" fillId="0" borderId="0"/>
    <xf numFmtId="0" fontId="10" fillId="0" borderId="0"/>
    <xf numFmtId="0" fontId="157" fillId="0" borderId="0"/>
    <xf numFmtId="166" fontId="158" fillId="0" borderId="0" applyFont="0" applyFill="0" applyBorder="0" applyAlignment="0" applyProtection="0"/>
    <xf numFmtId="164" fontId="10" fillId="0" borderId="0" applyFont="0" applyFill="0" applyBorder="0" applyAlignment="0" applyProtection="0"/>
    <xf numFmtId="165" fontId="156" fillId="0" borderId="0" applyFont="0" applyFill="0" applyBorder="0" applyAlignment="0" applyProtection="0"/>
    <xf numFmtId="0" fontId="159" fillId="0" borderId="0" applyNumberFormat="0" applyFill="0" applyBorder="0" applyAlignment="0" applyProtection="0">
      <alignment vertical="top"/>
      <protection locked="0"/>
    </xf>
    <xf numFmtId="0" fontId="10" fillId="0" borderId="0"/>
    <xf numFmtId="0" fontId="20" fillId="0" borderId="0"/>
    <xf numFmtId="0" fontId="169" fillId="0" borderId="0"/>
    <xf numFmtId="0" fontId="10" fillId="0" borderId="0"/>
    <xf numFmtId="0" fontId="10" fillId="0" borderId="0"/>
    <xf numFmtId="0" fontId="160" fillId="0" borderId="0"/>
    <xf numFmtId="0" fontId="161" fillId="19" borderId="0"/>
    <xf numFmtId="0" fontId="10" fillId="0" borderId="0"/>
    <xf numFmtId="0" fontId="161" fillId="19" borderId="0"/>
    <xf numFmtId="0" fontId="10" fillId="0" borderId="0"/>
    <xf numFmtId="0" fontId="10" fillId="0" borderId="0"/>
    <xf numFmtId="9" fontId="20" fillId="0" borderId="0" applyFont="0" applyFill="0" applyBorder="0" applyAlignment="0" applyProtection="0"/>
  </cellStyleXfs>
  <cellXfs count="846">
    <xf numFmtId="0" fontId="0" fillId="0" borderId="0" xfId="0"/>
    <xf numFmtId="0" fontId="1" fillId="0" borderId="0" xfId="0" applyFont="1" applyAlignment="1">
      <alignment horizontal="center"/>
    </xf>
    <xf numFmtId="0" fontId="1" fillId="0" borderId="0" xfId="0" applyFont="1"/>
    <xf numFmtId="0" fontId="1" fillId="0" borderId="0" xfId="0" applyFont="1" applyFill="1" applyBorder="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1" xfId="0" applyBorder="1" applyAlignment="1">
      <alignment horizontal="center"/>
    </xf>
    <xf numFmtId="1" fontId="0" fillId="0" borderId="1" xfId="0" applyNumberFormat="1" applyBorder="1"/>
    <xf numFmtId="0" fontId="0" fillId="0" borderId="0" xfId="0" applyAlignment="1">
      <alignment horizontal="center"/>
    </xf>
    <xf numFmtId="1" fontId="0" fillId="0" borderId="0" xfId="0" applyNumberFormat="1"/>
    <xf numFmtId="0" fontId="2" fillId="0" borderId="0" xfId="0" applyFont="1"/>
    <xf numFmtId="170" fontId="3" fillId="2" borderId="1" xfId="0" applyNumberFormat="1" applyFont="1" applyFill="1" applyBorder="1" applyAlignment="1">
      <alignment horizontal="left"/>
    </xf>
    <xf numFmtId="2" fontId="3" fillId="2" borderId="1" xfId="0" applyNumberFormat="1" applyFont="1" applyFill="1" applyBorder="1" applyAlignment="1">
      <alignment horizontal="left"/>
    </xf>
    <xf numFmtId="0" fontId="4" fillId="3" borderId="1" xfId="25" applyFont="1" applyFill="1" applyBorder="1" applyAlignment="1">
      <alignment horizontal="left" vertical="center"/>
    </xf>
    <xf numFmtId="0" fontId="4" fillId="3" borderId="1" xfId="0" applyFont="1" applyFill="1" applyBorder="1" applyAlignment="1">
      <alignment horizontal="left"/>
    </xf>
    <xf numFmtId="0" fontId="4" fillId="3" borderId="1" xfId="0" applyFont="1" applyFill="1" applyBorder="1" applyAlignment="1">
      <alignment horizontal="left" vertical="center"/>
    </xf>
    <xf numFmtId="0" fontId="5" fillId="3" borderId="0" xfId="8" applyFont="1" applyFill="1" applyBorder="1" applyAlignment="1" applyProtection="1">
      <alignment horizontal="left" vertical="center"/>
    </xf>
    <xf numFmtId="0" fontId="5" fillId="3" borderId="0" xfId="8" applyFont="1" applyFill="1" applyBorder="1" applyAlignment="1" applyProtection="1">
      <alignment horizontal="center" vertical="center"/>
    </xf>
    <xf numFmtId="171" fontId="5" fillId="3" borderId="2" xfId="1" applyNumberFormat="1" applyFont="1" applyFill="1" applyBorder="1" applyAlignment="1" applyProtection="1">
      <alignment horizontal="right" vertical="center"/>
    </xf>
    <xf numFmtId="0" fontId="5" fillId="4" borderId="3" xfId="8" applyFont="1" applyFill="1" applyBorder="1" applyAlignment="1" applyProtection="1">
      <alignment horizontal="center" vertical="center"/>
    </xf>
    <xf numFmtId="0" fontId="5" fillId="4" borderId="0" xfId="8" applyFont="1" applyFill="1" applyBorder="1" applyAlignment="1" applyProtection="1">
      <alignment horizontal="center" vertical="center"/>
    </xf>
    <xf numFmtId="171" fontId="6" fillId="0" borderId="2" xfId="1" applyNumberFormat="1" applyFont="1" applyBorder="1" applyAlignment="1" applyProtection="1">
      <alignment horizontal="right" vertical="center"/>
    </xf>
    <xf numFmtId="171" fontId="6" fillId="5" borderId="2" xfId="8" applyNumberFormat="1" applyFont="1" applyFill="1" applyBorder="1" applyAlignment="1" applyProtection="1">
      <alignment horizontal="right" vertical="center"/>
    </xf>
    <xf numFmtId="171" fontId="5" fillId="3" borderId="2" xfId="1" applyNumberFormat="1" applyFont="1" applyFill="1" applyBorder="1" applyAlignment="1" applyProtection="1">
      <alignment vertical="center"/>
    </xf>
    <xf numFmtId="171" fontId="6" fillId="3" borderId="2" xfId="1" applyNumberFormat="1" applyFont="1" applyFill="1" applyBorder="1" applyAlignment="1" applyProtection="1">
      <alignment horizontal="right" vertical="center"/>
    </xf>
    <xf numFmtId="171" fontId="5" fillId="3" borderId="4" xfId="1" applyNumberFormat="1" applyFont="1" applyFill="1" applyBorder="1" applyAlignment="1" applyProtection="1">
      <alignment horizontal="right" vertical="center"/>
    </xf>
    <xf numFmtId="172" fontId="6" fillId="3" borderId="2" xfId="1" applyNumberFormat="1" applyFont="1" applyFill="1" applyBorder="1" applyAlignment="1" applyProtection="1">
      <alignment horizontal="right" vertical="center"/>
    </xf>
    <xf numFmtId="2" fontId="6" fillId="5" borderId="2" xfId="8" applyNumberFormat="1" applyFont="1" applyFill="1" applyBorder="1" applyAlignment="1" applyProtection="1">
      <alignment horizontal="right" vertical="center"/>
    </xf>
    <xf numFmtId="0" fontId="7" fillId="3" borderId="0" xfId="0" applyFont="1" applyFill="1" applyProtection="1"/>
    <xf numFmtId="0" fontId="8" fillId="0" borderId="0" xfId="0" applyFont="1" applyProtection="1"/>
    <xf numFmtId="0" fontId="9" fillId="6" borderId="1" xfId="22" applyFont="1" applyFill="1" applyBorder="1" applyAlignment="1">
      <alignment horizontal="center"/>
    </xf>
    <xf numFmtId="0" fontId="10" fillId="7" borderId="1" xfId="23" applyFont="1" applyFill="1" applyBorder="1" applyAlignment="1">
      <alignment horizontal="center" vertical="center"/>
    </xf>
    <xf numFmtId="0" fontId="10" fillId="0" borderId="1" xfId="23" applyFont="1" applyFill="1" applyBorder="1" applyAlignment="1">
      <alignment horizontal="center" vertical="center"/>
    </xf>
    <xf numFmtId="49" fontId="10" fillId="0" borderId="1" xfId="23" applyNumberFormat="1" applyFont="1" applyFill="1" applyBorder="1" applyAlignment="1">
      <alignment horizontal="center" vertical="center"/>
    </xf>
    <xf numFmtId="49" fontId="10" fillId="0" borderId="1" xfId="23" applyNumberFormat="1" applyFont="1" applyFill="1" applyBorder="1" applyAlignment="1">
      <alignment horizontal="center" vertical="center" wrapText="1"/>
    </xf>
    <xf numFmtId="0" fontId="10" fillId="8" borderId="1" xfId="23" applyFont="1" applyFill="1" applyBorder="1" applyAlignment="1">
      <alignment horizontal="center" vertical="center"/>
    </xf>
    <xf numFmtId="49" fontId="11" fillId="8" borderId="1" xfId="23" applyNumberFormat="1" applyFont="1" applyFill="1" applyBorder="1" applyAlignment="1">
      <alignment horizontal="center" vertical="center" wrapText="1"/>
    </xf>
    <xf numFmtId="0" fontId="10" fillId="0" borderId="1" xfId="21" applyFont="1" applyFill="1" applyBorder="1" applyAlignment="1">
      <alignment horizontal="center" vertical="center" wrapText="1"/>
    </xf>
    <xf numFmtId="49" fontId="12" fillId="0" borderId="1" xfId="23" applyNumberFormat="1" applyFont="1" applyFill="1" applyBorder="1" applyAlignment="1">
      <alignment horizontal="center" vertical="center" wrapText="1"/>
    </xf>
    <xf numFmtId="0" fontId="10" fillId="0" borderId="1" xfId="23" applyFont="1" applyFill="1" applyBorder="1" applyAlignment="1">
      <alignment horizontal="center" vertical="center" wrapText="1"/>
    </xf>
    <xf numFmtId="0" fontId="10" fillId="0" borderId="1" xfId="22" applyFont="1" applyFill="1" applyBorder="1" applyAlignment="1">
      <alignment horizontal="center"/>
    </xf>
    <xf numFmtId="0" fontId="13" fillId="0" borderId="1" xfId="23" applyFont="1" applyFill="1" applyBorder="1" applyAlignment="1">
      <alignment horizontal="center" vertical="center"/>
    </xf>
    <xf numFmtId="0" fontId="14" fillId="0" borderId="6" xfId="0" applyFont="1" applyBorder="1" applyAlignment="1">
      <alignment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9" borderId="9" xfId="0" applyFont="1" applyFill="1" applyBorder="1"/>
    <xf numFmtId="0" fontId="14" fillId="9" borderId="10" xfId="0" applyFont="1" applyFill="1" applyBorder="1"/>
    <xf numFmtId="0" fontId="15" fillId="0" borderId="1" xfId="0" applyFont="1" applyBorder="1"/>
    <xf numFmtId="1" fontId="16" fillId="0" borderId="1" xfId="0" applyNumberFormat="1" applyFont="1" applyBorder="1"/>
    <xf numFmtId="0" fontId="14" fillId="9" borderId="11" xfId="0" applyFont="1" applyFill="1" applyBorder="1"/>
    <xf numFmtId="1" fontId="0" fillId="9" borderId="10" xfId="0" applyNumberFormat="1" applyFill="1" applyBorder="1"/>
    <xf numFmtId="0" fontId="15" fillId="0" borderId="12" xfId="0" applyFont="1" applyBorder="1"/>
    <xf numFmtId="0" fontId="15" fillId="0" borderId="13" xfId="0" applyFont="1" applyBorder="1"/>
    <xf numFmtId="0" fontId="15" fillId="0" borderId="14" xfId="0" applyFont="1" applyBorder="1"/>
    <xf numFmtId="0" fontId="15" fillId="0" borderId="15" xfId="0" applyFont="1" applyBorder="1"/>
    <xf numFmtId="0" fontId="15" fillId="0" borderId="16" xfId="0" applyFont="1" applyBorder="1"/>
    <xf numFmtId="0" fontId="15" fillId="0" borderId="6" xfId="0" applyFont="1" applyBorder="1"/>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4" fillId="9" borderId="18" xfId="0" applyFont="1" applyFill="1" applyBorder="1"/>
    <xf numFmtId="1" fontId="0" fillId="9" borderId="19" xfId="0" applyNumberFormat="1" applyFill="1" applyBorder="1"/>
    <xf numFmtId="0" fontId="15" fillId="0" borderId="20" xfId="0" applyFont="1" applyBorder="1"/>
    <xf numFmtId="0" fontId="15" fillId="0" borderId="0" xfId="0" applyFont="1"/>
    <xf numFmtId="0" fontId="18" fillId="0" borderId="0" xfId="7" applyFont="1" applyFill="1" applyBorder="1" applyAlignment="1">
      <alignment horizontal="left" vertical="center"/>
    </xf>
    <xf numFmtId="0" fontId="19" fillId="0" borderId="0" xfId="17" applyFont="1"/>
    <xf numFmtId="0" fontId="20" fillId="0" borderId="0" xfId="7" applyFont="1" applyFill="1" applyBorder="1" applyAlignment="1">
      <alignment horizontal="left" vertical="center"/>
    </xf>
    <xf numFmtId="0" fontId="21" fillId="0" borderId="0" xfId="7" applyFont="1" applyFill="1" applyBorder="1" applyAlignment="1">
      <alignment horizontal="left" vertical="center"/>
    </xf>
    <xf numFmtId="0" fontId="22" fillId="0" borderId="0" xfId="17" applyFont="1"/>
    <xf numFmtId="49" fontId="23" fillId="0" borderId="1" xfId="4" applyNumberFormat="1" applyFont="1" applyBorder="1" applyAlignment="1">
      <alignment horizontal="left" vertical="center"/>
    </xf>
    <xf numFmtId="49" fontId="24" fillId="0" borderId="21" xfId="16" applyNumberFormat="1" applyFont="1" applyBorder="1" applyAlignment="1">
      <alignment vertical="center"/>
    </xf>
    <xf numFmtId="4" fontId="25" fillId="0" borderId="0" xfId="16" applyNumberFormat="1" applyFont="1" applyFill="1" applyBorder="1" applyProtection="1"/>
    <xf numFmtId="0" fontId="20" fillId="0" borderId="0" xfId="16" applyFont="1"/>
    <xf numFmtId="49" fontId="26" fillId="0" borderId="1" xfId="4" applyNumberFormat="1" applyFont="1" applyBorder="1" applyAlignment="1">
      <alignment horizontal="left" vertical="center"/>
    </xf>
    <xf numFmtId="49" fontId="23" fillId="0" borderId="22" xfId="4" applyNumberFormat="1" applyFont="1" applyBorder="1" applyAlignment="1">
      <alignment horizontal="left" vertical="center"/>
    </xf>
    <xf numFmtId="49" fontId="24" fillId="0" borderId="23" xfId="16" applyNumberFormat="1" applyFont="1" applyBorder="1" applyAlignment="1">
      <alignment vertical="center"/>
    </xf>
    <xf numFmtId="49" fontId="18" fillId="0" borderId="21" xfId="4" applyNumberFormat="1" applyFont="1" applyBorder="1" applyAlignment="1">
      <alignment horizontal="left" vertical="center"/>
    </xf>
    <xf numFmtId="49" fontId="24" fillId="0" borderId="24" xfId="16" applyNumberFormat="1" applyFont="1" applyBorder="1" applyAlignment="1">
      <alignment vertical="center"/>
    </xf>
    <xf numFmtId="0" fontId="27" fillId="0" borderId="0" xfId="16" applyFont="1" applyFill="1" applyBorder="1" applyProtection="1"/>
    <xf numFmtId="9" fontId="25" fillId="0" borderId="0" xfId="26" applyFont="1" applyFill="1" applyBorder="1" applyProtection="1"/>
    <xf numFmtId="0" fontId="28" fillId="0" borderId="0" xfId="0" applyFont="1" applyAlignment="1">
      <alignment horizontal="center" vertical="center"/>
    </xf>
    <xf numFmtId="0" fontId="19" fillId="0" borderId="0" xfId="17" applyFont="1" applyBorder="1"/>
    <xf numFmtId="0" fontId="0" fillId="0" borderId="0" xfId="0" applyBorder="1"/>
    <xf numFmtId="0" fontId="29" fillId="8" borderId="25" xfId="0" applyFont="1" applyFill="1" applyBorder="1" applyAlignment="1"/>
    <xf numFmtId="0" fontId="30" fillId="8" borderId="26" xfId="0" applyFont="1" applyFill="1" applyBorder="1" applyAlignment="1"/>
    <xf numFmtId="0" fontId="0" fillId="10" borderId="11" xfId="0" applyFill="1" applyBorder="1"/>
    <xf numFmtId="0" fontId="16" fillId="8" borderId="24" xfId="0" applyFont="1" applyFill="1" applyBorder="1"/>
    <xf numFmtId="0" fontId="16" fillId="0" borderId="1" xfId="0" applyFont="1" applyBorder="1"/>
    <xf numFmtId="1" fontId="16" fillId="0" borderId="1" xfId="0" applyNumberFormat="1" applyFont="1" applyBorder="1" applyAlignment="1">
      <alignment horizontal="center"/>
    </xf>
    <xf numFmtId="0" fontId="31" fillId="0" borderId="1" xfId="0" applyFont="1" applyBorder="1"/>
    <xf numFmtId="0" fontId="16" fillId="3" borderId="1" xfId="0" applyFont="1" applyFill="1" applyBorder="1"/>
    <xf numFmtId="0" fontId="31" fillId="3" borderId="1" xfId="0" applyFont="1" applyFill="1" applyBorder="1"/>
    <xf numFmtId="0" fontId="32" fillId="2" borderId="1" xfId="0" applyFont="1" applyFill="1" applyBorder="1"/>
    <xf numFmtId="0" fontId="0" fillId="8" borderId="0" xfId="0" applyFill="1"/>
    <xf numFmtId="164" fontId="0" fillId="0" borderId="0" xfId="12" applyFont="1" applyAlignment="1"/>
    <xf numFmtId="0" fontId="0" fillId="0" borderId="0" xfId="0" applyAlignment="1"/>
    <xf numFmtId="0" fontId="30" fillId="8" borderId="27" xfId="0" applyFont="1" applyFill="1" applyBorder="1" applyAlignment="1"/>
    <xf numFmtId="0" fontId="1" fillId="0" borderId="0" xfId="0" applyFont="1" applyAlignment="1">
      <alignment vertical="center"/>
    </xf>
    <xf numFmtId="0" fontId="24" fillId="0" borderId="0" xfId="0" applyFont="1"/>
    <xf numFmtId="0" fontId="33" fillId="0" borderId="0" xfId="15" applyFont="1" applyBorder="1"/>
    <xf numFmtId="0" fontId="34" fillId="0" borderId="0" xfId="15" applyFont="1"/>
    <xf numFmtId="0" fontId="35" fillId="0" borderId="0" xfId="15" applyFont="1" applyAlignment="1">
      <alignment wrapText="1"/>
    </xf>
    <xf numFmtId="0" fontId="0" fillId="0" borderId="0" xfId="0" applyFont="1"/>
    <xf numFmtId="0" fontId="0" fillId="0" borderId="0" xfId="0" applyFont="1" applyAlignment="1">
      <alignment wrapText="1"/>
    </xf>
    <xf numFmtId="0" fontId="36" fillId="0" borderId="6" xfId="15" applyFont="1" applyBorder="1"/>
    <xf numFmtId="0" fontId="37" fillId="0" borderId="0" xfId="15" applyFont="1"/>
    <xf numFmtId="0" fontId="39" fillId="3" borderId="28" xfId="0" applyFont="1" applyFill="1" applyBorder="1" applyAlignment="1">
      <alignment horizontal="center" vertical="center" wrapText="1"/>
    </xf>
    <xf numFmtId="0" fontId="39" fillId="3" borderId="29" xfId="0" applyFont="1" applyFill="1" applyBorder="1" applyAlignment="1">
      <alignment horizontal="center" vertical="center" wrapText="1"/>
    </xf>
    <xf numFmtId="0" fontId="39" fillId="3" borderId="30" xfId="0" applyFont="1" applyFill="1" applyBorder="1" applyAlignment="1">
      <alignment horizontal="center" vertical="center" wrapText="1"/>
    </xf>
    <xf numFmtId="1" fontId="40" fillId="3" borderId="33" xfId="0" applyNumberFormat="1" applyFont="1" applyFill="1" applyBorder="1" applyAlignment="1">
      <alignment horizontal="center" vertical="center"/>
    </xf>
    <xf numFmtId="0" fontId="41" fillId="3" borderId="1" xfId="0" applyFont="1" applyFill="1" applyBorder="1" applyAlignment="1">
      <alignment horizontal="center" vertical="center" wrapText="1"/>
    </xf>
    <xf numFmtId="0" fontId="41" fillId="3" borderId="34" xfId="0" applyFont="1" applyFill="1" applyBorder="1" applyAlignment="1">
      <alignment horizontal="center" vertical="center" wrapText="1"/>
    </xf>
    <xf numFmtId="0" fontId="40" fillId="3" borderId="33" xfId="0" applyFont="1" applyFill="1" applyBorder="1" applyAlignment="1">
      <alignment horizontal="center" vertical="center"/>
    </xf>
    <xf numFmtId="0" fontId="42" fillId="3" borderId="34" xfId="0" applyFont="1" applyFill="1" applyBorder="1" applyAlignment="1">
      <alignment horizontal="center" vertical="center" wrapText="1"/>
    </xf>
    <xf numFmtId="0" fontId="39" fillId="3" borderId="33" xfId="0" applyFont="1" applyFill="1" applyBorder="1" applyAlignment="1">
      <alignment horizontal="center" vertical="center"/>
    </xf>
    <xf numFmtId="0" fontId="41" fillId="0" borderId="1" xfId="0" applyFont="1" applyFill="1" applyBorder="1" applyAlignment="1">
      <alignment horizontal="center" vertical="center" wrapText="1"/>
    </xf>
    <xf numFmtId="0" fontId="41" fillId="0" borderId="18" xfId="0" applyFont="1" applyBorder="1" applyAlignment="1">
      <alignment horizontal="center" vertical="center"/>
    </xf>
    <xf numFmtId="1" fontId="39" fillId="3" borderId="35" xfId="0" applyNumberFormat="1" applyFont="1" applyFill="1" applyBorder="1" applyAlignment="1">
      <alignment horizontal="center" vertical="center"/>
    </xf>
    <xf numFmtId="1" fontId="41" fillId="3" borderId="1" xfId="0" applyNumberFormat="1" applyFont="1" applyFill="1" applyBorder="1" applyAlignment="1">
      <alignment horizontal="center" vertical="center"/>
    </xf>
    <xf numFmtId="1" fontId="41" fillId="3" borderId="36" xfId="0" applyNumberFormat="1" applyFont="1" applyFill="1" applyBorder="1" applyAlignment="1">
      <alignment horizontal="center" vertical="center"/>
    </xf>
    <xf numFmtId="1" fontId="39" fillId="3" borderId="37" xfId="0" applyNumberFormat="1" applyFont="1" applyFill="1" applyBorder="1" applyAlignment="1">
      <alignment horizontal="center" vertical="center"/>
    </xf>
    <xf numFmtId="1" fontId="41" fillId="3" borderId="22" xfId="0" applyNumberFormat="1" applyFont="1" applyFill="1" applyBorder="1" applyAlignment="1">
      <alignment horizontal="center" vertical="center"/>
    </xf>
    <xf numFmtId="0" fontId="39" fillId="3" borderId="33" xfId="0" applyFont="1" applyFill="1" applyBorder="1" applyAlignment="1">
      <alignment horizontal="center" vertical="center" wrapText="1"/>
    </xf>
    <xf numFmtId="0" fontId="39" fillId="3" borderId="38" xfId="0" applyFont="1" applyFill="1" applyBorder="1" applyAlignment="1">
      <alignment horizontal="center" vertical="center" wrapText="1"/>
    </xf>
    <xf numFmtId="0" fontId="41" fillId="3" borderId="39" xfId="0" applyFont="1" applyFill="1" applyBorder="1" applyAlignment="1">
      <alignment horizontal="center" vertical="center" wrapText="1"/>
    </xf>
    <xf numFmtId="1" fontId="41" fillId="3" borderId="40" xfId="0" applyNumberFormat="1" applyFont="1" applyFill="1" applyBorder="1" applyAlignment="1">
      <alignment horizontal="center" vertical="center"/>
    </xf>
    <xf numFmtId="0" fontId="39" fillId="0" borderId="41" xfId="0" applyFont="1" applyBorder="1" applyAlignment="1">
      <alignment horizontal="center" vertical="center"/>
    </xf>
    <xf numFmtId="0" fontId="41" fillId="0" borderId="42" xfId="0" applyFont="1" applyBorder="1" applyAlignment="1">
      <alignment horizontal="center" vertical="center"/>
    </xf>
    <xf numFmtId="1" fontId="41" fillId="3" borderId="43" xfId="0" applyNumberFormat="1" applyFont="1" applyFill="1" applyBorder="1" applyAlignment="1">
      <alignment horizontal="center" vertical="center"/>
    </xf>
    <xf numFmtId="0" fontId="39" fillId="0" borderId="0" xfId="0" applyFont="1" applyBorder="1" applyAlignment="1">
      <alignment horizontal="center" vertical="center"/>
    </xf>
    <xf numFmtId="0" fontId="41" fillId="0" borderId="0" xfId="0" applyFont="1" applyBorder="1" applyAlignment="1">
      <alignment horizontal="center" vertical="center"/>
    </xf>
    <xf numFmtId="1" fontId="41" fillId="3" borderId="0" xfId="0" applyNumberFormat="1" applyFont="1" applyFill="1" applyBorder="1" applyAlignment="1">
      <alignment horizontal="center" vertical="center"/>
    </xf>
    <xf numFmtId="0" fontId="39" fillId="8" borderId="0" xfId="0" applyFont="1" applyFill="1" applyBorder="1" applyAlignment="1">
      <alignment horizontal="center" vertical="center"/>
    </xf>
    <xf numFmtId="0" fontId="39" fillId="0" borderId="0" xfId="0" applyFont="1" applyAlignment="1">
      <alignment horizontal="left" vertical="center"/>
    </xf>
    <xf numFmtId="0" fontId="39" fillId="0" borderId="0" xfId="0" applyFont="1" applyAlignment="1">
      <alignment horizontal="center" vertical="center"/>
    </xf>
    <xf numFmtId="1" fontId="0" fillId="0" borderId="1" xfId="0" applyNumberFormat="1" applyBorder="1" applyAlignment="1">
      <alignment horizontal="center"/>
    </xf>
    <xf numFmtId="0" fontId="2" fillId="8" borderId="0" xfId="0" applyFont="1" applyFill="1"/>
    <xf numFmtId="0" fontId="47" fillId="0" borderId="0" xfId="0" applyFont="1"/>
    <xf numFmtId="0" fontId="0" fillId="0" borderId="0" xfId="0" applyNumberFormat="1" applyAlignment="1"/>
    <xf numFmtId="0" fontId="30" fillId="0" borderId="0" xfId="0" applyFont="1"/>
    <xf numFmtId="0" fontId="48" fillId="11" borderId="35" xfId="0" applyFont="1" applyFill="1" applyBorder="1" applyAlignment="1">
      <alignment horizontal="left"/>
    </xf>
    <xf numFmtId="0" fontId="48" fillId="11" borderId="24" xfId="0" applyFont="1" applyFill="1" applyBorder="1" applyAlignment="1">
      <alignment horizontal="center"/>
    </xf>
    <xf numFmtId="168" fontId="49" fillId="11" borderId="33" xfId="0" applyNumberFormat="1" applyFont="1" applyFill="1" applyBorder="1" applyAlignment="1">
      <alignment horizontal="right"/>
    </xf>
    <xf numFmtId="0" fontId="49" fillId="11" borderId="1" xfId="0" applyFont="1" applyFill="1" applyBorder="1" applyAlignment="1">
      <alignment horizontal="center"/>
    </xf>
    <xf numFmtId="168" fontId="49" fillId="13" borderId="33" xfId="0" applyNumberFormat="1" applyFont="1" applyFill="1" applyBorder="1"/>
    <xf numFmtId="0" fontId="50" fillId="0" borderId="1" xfId="0" applyFont="1" applyBorder="1" applyAlignment="1">
      <alignment horizontal="center"/>
    </xf>
    <xf numFmtId="0" fontId="49" fillId="13" borderId="33" xfId="0" applyFont="1" applyFill="1" applyBorder="1"/>
    <xf numFmtId="168" fontId="49" fillId="13" borderId="45" xfId="0" applyNumberFormat="1" applyFont="1" applyFill="1" applyBorder="1"/>
    <xf numFmtId="0" fontId="50" fillId="13" borderId="0" xfId="0" applyFont="1" applyFill="1" applyBorder="1" applyAlignment="1">
      <alignment horizontal="center"/>
    </xf>
    <xf numFmtId="168" fontId="50" fillId="13" borderId="45" xfId="0" applyNumberFormat="1" applyFont="1" applyFill="1" applyBorder="1"/>
    <xf numFmtId="0" fontId="49" fillId="13" borderId="0" xfId="0" applyFont="1" applyFill="1" applyBorder="1" applyAlignment="1">
      <alignment horizontal="center"/>
    </xf>
    <xf numFmtId="0" fontId="48" fillId="11" borderId="48" xfId="0" applyFont="1" applyFill="1" applyBorder="1" applyAlignment="1">
      <alignment horizontal="center"/>
    </xf>
    <xf numFmtId="0" fontId="48" fillId="11" borderId="49" xfId="0" applyFont="1" applyFill="1" applyBorder="1" applyAlignment="1">
      <alignment horizontal="center"/>
    </xf>
    <xf numFmtId="0" fontId="48" fillId="11" borderId="23" xfId="0" applyFont="1" applyFill="1" applyBorder="1" applyAlignment="1">
      <alignment horizontal="center"/>
    </xf>
    <xf numFmtId="0" fontId="48" fillId="11" borderId="50" xfId="0" applyFont="1" applyFill="1" applyBorder="1" applyAlignment="1">
      <alignment horizontal="center"/>
    </xf>
    <xf numFmtId="0" fontId="48" fillId="11" borderId="21" xfId="0" applyFont="1" applyFill="1" applyBorder="1" applyAlignment="1">
      <alignment horizontal="center"/>
    </xf>
    <xf numFmtId="0" fontId="49" fillId="12" borderId="35" xfId="0" applyFont="1" applyFill="1" applyBorder="1" applyAlignment="1">
      <alignment horizontal="center"/>
    </xf>
    <xf numFmtId="0" fontId="49" fillId="12" borderId="24" xfId="0" applyFont="1" applyFill="1" applyBorder="1" applyAlignment="1">
      <alignment horizontal="center"/>
    </xf>
    <xf numFmtId="0" fontId="49" fillId="11" borderId="34" xfId="0" applyFont="1" applyFill="1" applyBorder="1" applyAlignment="1">
      <alignment horizontal="center"/>
    </xf>
    <xf numFmtId="49" fontId="50" fillId="0" borderId="33" xfId="10" applyNumberFormat="1" applyFont="1" applyBorder="1" applyAlignment="1"/>
    <xf numFmtId="49" fontId="49" fillId="0" borderId="1" xfId="10" applyNumberFormat="1" applyFont="1" applyBorder="1" applyAlignment="1">
      <alignment horizontal="center"/>
    </xf>
    <xf numFmtId="49" fontId="50" fillId="0" borderId="1" xfId="10" applyNumberFormat="1" applyFont="1" applyBorder="1" applyAlignment="1"/>
    <xf numFmtId="49" fontId="49" fillId="0" borderId="34" xfId="10" applyNumberFormat="1" applyFont="1" applyBorder="1" applyAlignment="1">
      <alignment horizontal="center"/>
    </xf>
    <xf numFmtId="0" fontId="50" fillId="0" borderId="34" xfId="0" applyFont="1" applyBorder="1" applyAlignment="1">
      <alignment horizontal="center"/>
    </xf>
    <xf numFmtId="0" fontId="50" fillId="13" borderId="51" xfId="0" applyFont="1" applyFill="1" applyBorder="1" applyAlignment="1">
      <alignment horizontal="center"/>
    </xf>
    <xf numFmtId="49" fontId="50" fillId="0" borderId="1" xfId="10" applyNumberFormat="1" applyFont="1" applyBorder="1"/>
    <xf numFmtId="0" fontId="49" fillId="13" borderId="51" xfId="0" applyFont="1" applyFill="1" applyBorder="1" applyAlignment="1">
      <alignment horizontal="center"/>
    </xf>
    <xf numFmtId="49" fontId="50" fillId="0" borderId="33" xfId="10" applyNumberFormat="1" applyFont="1" applyBorder="1"/>
    <xf numFmtId="0" fontId="49" fillId="0" borderId="34" xfId="10" applyNumberFormat="1" applyFont="1" applyBorder="1" applyAlignment="1">
      <alignment horizontal="center"/>
    </xf>
    <xf numFmtId="168" fontId="50" fillId="13" borderId="52" xfId="0" applyNumberFormat="1" applyFont="1" applyFill="1" applyBorder="1"/>
    <xf numFmtId="0" fontId="50" fillId="13" borderId="6" xfId="0" applyFont="1" applyFill="1" applyBorder="1" applyAlignment="1">
      <alignment horizontal="center"/>
    </xf>
    <xf numFmtId="0" fontId="50" fillId="13" borderId="53" xfId="0" applyFont="1" applyFill="1" applyBorder="1" applyAlignment="1">
      <alignment horizontal="center"/>
    </xf>
    <xf numFmtId="49" fontId="50" fillId="0" borderId="39" xfId="10" applyNumberFormat="1" applyFont="1" applyBorder="1"/>
    <xf numFmtId="49" fontId="49" fillId="0" borderId="40" xfId="10" applyNumberFormat="1" applyFont="1" applyBorder="1" applyAlignment="1">
      <alignment horizontal="center"/>
    </xf>
    <xf numFmtId="49" fontId="50" fillId="0" borderId="38" xfId="10" applyNumberFormat="1" applyFont="1" applyBorder="1"/>
    <xf numFmtId="49" fontId="49" fillId="0" borderId="39" xfId="10" applyNumberFormat="1" applyFont="1" applyBorder="1" applyAlignment="1">
      <alignment horizontal="center"/>
    </xf>
    <xf numFmtId="49" fontId="50" fillId="0" borderId="24" xfId="10" applyNumberFormat="1" applyFont="1" applyBorder="1"/>
    <xf numFmtId="49" fontId="49" fillId="0" borderId="24" xfId="10" applyNumberFormat="1" applyFont="1" applyBorder="1" applyAlignment="1">
      <alignment horizontal="center"/>
    </xf>
    <xf numFmtId="0" fontId="53" fillId="6" borderId="56" xfId="0" applyFont="1" applyFill="1" applyBorder="1" applyAlignment="1">
      <alignment horizontal="left" vertical="center" wrapText="1"/>
    </xf>
    <xf numFmtId="1" fontId="54" fillId="6" borderId="29" xfId="0" applyNumberFormat="1" applyFont="1" applyFill="1" applyBorder="1" applyAlignment="1">
      <alignment vertical="center" wrapText="1"/>
    </xf>
    <xf numFmtId="0" fontId="54" fillId="6" borderId="29" xfId="0" applyFont="1" applyFill="1" applyBorder="1" applyAlignment="1">
      <alignment horizontal="center" vertical="center" wrapText="1"/>
    </xf>
    <xf numFmtId="1" fontId="55" fillId="6" borderId="33" xfId="0" applyNumberFormat="1" applyFont="1" applyFill="1" applyBorder="1" applyAlignment="1">
      <alignment horizontal="left" vertical="center"/>
    </xf>
    <xf numFmtId="1" fontId="56" fillId="6" borderId="1" xfId="0" applyNumberFormat="1" applyFont="1" applyFill="1" applyBorder="1" applyAlignment="1">
      <alignment horizontal="center" vertical="center"/>
    </xf>
    <xf numFmtId="0" fontId="56" fillId="6" borderId="1" xfId="0" applyFont="1" applyFill="1" applyBorder="1" applyAlignment="1">
      <alignment horizontal="center" vertical="center" wrapText="1"/>
    </xf>
    <xf numFmtId="0" fontId="56" fillId="8" borderId="1" xfId="0" applyFont="1" applyFill="1" applyBorder="1" applyAlignment="1">
      <alignment horizontal="center" vertical="center" wrapText="1"/>
    </xf>
    <xf numFmtId="1" fontId="55" fillId="0" borderId="33" xfId="0" applyNumberFormat="1" applyFont="1" applyFill="1" applyBorder="1" applyAlignment="1">
      <alignment horizontal="left" vertical="center"/>
    </xf>
    <xf numFmtId="1" fontId="56" fillId="0" borderId="1" xfId="0" applyNumberFormat="1" applyFont="1" applyFill="1" applyBorder="1" applyAlignment="1">
      <alignment horizontal="center" vertical="center"/>
    </xf>
    <xf numFmtId="0" fontId="56" fillId="0" borderId="1" xfId="0" applyFont="1" applyFill="1" applyBorder="1" applyAlignment="1">
      <alignment horizontal="center" vertical="center" wrapText="1"/>
    </xf>
    <xf numFmtId="0" fontId="55" fillId="0" borderId="33"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5" fillId="0" borderId="33" xfId="0" applyFont="1" applyFill="1" applyBorder="1" applyAlignment="1">
      <alignment horizontal="left" vertical="center"/>
    </xf>
    <xf numFmtId="1" fontId="56" fillId="6" borderId="22" xfId="0" applyNumberFormat="1" applyFont="1" applyFill="1" applyBorder="1" applyAlignment="1">
      <alignment horizontal="center" vertical="center"/>
    </xf>
    <xf numFmtId="1" fontId="55" fillId="6" borderId="38" xfId="0" applyNumberFormat="1" applyFont="1" applyFill="1" applyBorder="1" applyAlignment="1">
      <alignment horizontal="left" vertical="center"/>
    </xf>
    <xf numFmtId="1" fontId="56" fillId="6" borderId="39" xfId="0" applyNumberFormat="1" applyFont="1" applyFill="1" applyBorder="1" applyAlignment="1">
      <alignment horizontal="center" vertical="center"/>
    </xf>
    <xf numFmtId="0" fontId="56" fillId="6" borderId="39" xfId="0" applyFont="1" applyFill="1" applyBorder="1" applyAlignment="1">
      <alignment horizontal="center" vertical="center" wrapText="1"/>
    </xf>
    <xf numFmtId="0" fontId="53" fillId="6" borderId="7" xfId="0" applyFont="1" applyFill="1" applyBorder="1" applyAlignment="1">
      <alignment horizontal="left" vertical="center" wrapText="1"/>
    </xf>
    <xf numFmtId="1" fontId="53" fillId="6" borderId="8" xfId="0" applyNumberFormat="1" applyFont="1" applyFill="1" applyBorder="1" applyAlignment="1">
      <alignment vertical="center" wrapText="1"/>
    </xf>
    <xf numFmtId="0" fontId="53" fillId="6" borderId="8" xfId="0" applyFont="1" applyFill="1" applyBorder="1" applyAlignment="1">
      <alignment horizontal="center" vertical="center" wrapText="1"/>
    </xf>
    <xf numFmtId="0" fontId="63" fillId="6" borderId="28" xfId="0" applyFont="1" applyFill="1" applyBorder="1" applyAlignment="1">
      <alignment horizontal="left" vertical="center" wrapText="1"/>
    </xf>
    <xf numFmtId="1" fontId="56" fillId="0" borderId="29" xfId="0" applyNumberFormat="1"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3" fillId="6" borderId="33" xfId="0" applyFont="1" applyFill="1" applyBorder="1" applyAlignment="1">
      <alignment horizontal="left" vertical="center" wrapText="1"/>
    </xf>
    <xf numFmtId="1" fontId="56" fillId="0" borderId="1" xfId="0" applyNumberFormat="1" applyFont="1" applyFill="1" applyBorder="1" applyAlignment="1">
      <alignment horizontal="center" vertical="center" wrapText="1"/>
    </xf>
    <xf numFmtId="0" fontId="63" fillId="6" borderId="33" xfId="0" applyFont="1" applyFill="1" applyBorder="1" applyAlignment="1">
      <alignment horizontal="left" vertical="center" wrapText="1"/>
    </xf>
    <xf numFmtId="0" fontId="53" fillId="6" borderId="38" xfId="0" applyFont="1" applyFill="1" applyBorder="1" applyAlignment="1">
      <alignment horizontal="left" vertical="center" wrapText="1"/>
    </xf>
    <xf numFmtId="1" fontId="56" fillId="0" borderId="39" xfId="0" applyNumberFormat="1" applyFont="1" applyFill="1" applyBorder="1" applyAlignment="1">
      <alignment horizontal="center" vertical="center" wrapText="1"/>
    </xf>
    <xf numFmtId="0" fontId="56" fillId="0" borderId="39" xfId="0" applyFont="1" applyFill="1" applyBorder="1" applyAlignment="1">
      <alignment horizontal="center" vertical="center" wrapText="1"/>
    </xf>
    <xf numFmtId="0" fontId="53" fillId="6" borderId="0" xfId="0" applyFont="1" applyFill="1" applyBorder="1" applyAlignment="1">
      <alignment horizontal="left" vertical="center" wrapText="1"/>
    </xf>
    <xf numFmtId="1" fontId="56" fillId="0" borderId="0" xfId="0"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1" fontId="53" fillId="6" borderId="45" xfId="0" applyNumberFormat="1" applyFont="1" applyFill="1" applyBorder="1" applyAlignment="1">
      <alignment horizontal="left" vertical="center" wrapText="1"/>
    </xf>
    <xf numFmtId="1" fontId="54" fillId="6" borderId="56" xfId="0" applyNumberFormat="1" applyFont="1" applyFill="1" applyBorder="1" applyAlignment="1">
      <alignment vertical="center" wrapText="1"/>
    </xf>
    <xf numFmtId="0" fontId="54" fillId="6" borderId="0" xfId="0" applyFont="1" applyFill="1" applyBorder="1" applyAlignment="1">
      <alignment horizontal="center" vertical="center" wrapText="1"/>
    </xf>
    <xf numFmtId="0" fontId="54" fillId="6" borderId="56" xfId="0" applyFont="1" applyFill="1" applyBorder="1" applyAlignment="1">
      <alignment horizontal="center" vertical="center" wrapText="1"/>
    </xf>
    <xf numFmtId="0" fontId="54" fillId="6" borderId="57" xfId="0" applyFont="1" applyFill="1" applyBorder="1" applyAlignment="1">
      <alignment horizontal="center" vertical="center" wrapText="1"/>
    </xf>
    <xf numFmtId="1" fontId="54" fillId="6" borderId="41" xfId="0" applyNumberFormat="1" applyFont="1" applyFill="1" applyBorder="1" applyAlignment="1">
      <alignment horizontal="left" vertical="center" wrapText="1"/>
    </xf>
    <xf numFmtId="1" fontId="56" fillId="6" borderId="57" xfId="0" applyNumberFormat="1" applyFont="1" applyFill="1" applyBorder="1" applyAlignment="1">
      <alignment horizontal="center" vertical="center"/>
    </xf>
    <xf numFmtId="0" fontId="56" fillId="6" borderId="42" xfId="0" applyFont="1" applyFill="1" applyBorder="1" applyAlignment="1">
      <alignment horizontal="center" vertical="center" wrapText="1"/>
    </xf>
    <xf numFmtId="0" fontId="56" fillId="6" borderId="57" xfId="0" applyFont="1" applyFill="1" applyBorder="1" applyAlignment="1">
      <alignment horizontal="center" vertical="center" wrapText="1"/>
    </xf>
    <xf numFmtId="1" fontId="53" fillId="6" borderId="41" xfId="0" applyNumberFormat="1" applyFont="1" applyFill="1" applyBorder="1" applyAlignment="1">
      <alignment horizontal="left" vertical="center" wrapText="1"/>
    </xf>
    <xf numFmtId="1" fontId="53" fillId="6" borderId="52" xfId="0" applyNumberFormat="1" applyFont="1" applyFill="1" applyBorder="1" applyAlignment="1">
      <alignment horizontal="left" vertical="center" wrapText="1"/>
    </xf>
    <xf numFmtId="1" fontId="56" fillId="6" borderId="44" xfId="0" applyNumberFormat="1" applyFont="1" applyFill="1" applyBorder="1" applyAlignment="1">
      <alignment horizontal="center" vertical="center"/>
    </xf>
    <xf numFmtId="0" fontId="56" fillId="6" borderId="6" xfId="0" applyFont="1" applyFill="1" applyBorder="1" applyAlignment="1">
      <alignment horizontal="center" vertical="center" wrapText="1"/>
    </xf>
    <xf numFmtId="0" fontId="56" fillId="0" borderId="57" xfId="0" applyFont="1" applyBorder="1" applyAlignment="1">
      <alignment horizontal="center" vertical="center"/>
    </xf>
    <xf numFmtId="1" fontId="53" fillId="6" borderId="35" xfId="0" applyNumberFormat="1" applyFont="1" applyFill="1" applyBorder="1" applyAlignment="1">
      <alignment horizontal="left" vertical="center" wrapText="1"/>
    </xf>
    <xf numFmtId="1" fontId="54" fillId="6" borderId="24" xfId="0" applyNumberFormat="1" applyFont="1" applyFill="1" applyBorder="1" applyAlignment="1">
      <alignment vertical="center"/>
    </xf>
    <xf numFmtId="0" fontId="54" fillId="6" borderId="24" xfId="0" applyFont="1" applyFill="1" applyBorder="1" applyAlignment="1">
      <alignment horizontal="center" vertical="center" wrapText="1"/>
    </xf>
    <xf numFmtId="0" fontId="54" fillId="6" borderId="24" xfId="0" applyFont="1" applyFill="1" applyBorder="1" applyAlignment="1">
      <alignment horizontal="center" vertical="center"/>
    </xf>
    <xf numFmtId="0" fontId="54" fillId="6" borderId="58" xfId="0" applyFont="1" applyFill="1" applyBorder="1" applyAlignment="1">
      <alignment horizontal="center" vertical="center"/>
    </xf>
    <xf numFmtId="1" fontId="53" fillId="6" borderId="33" xfId="0" applyNumberFormat="1" applyFont="1" applyFill="1" applyBorder="1" applyAlignment="1">
      <alignment horizontal="left" vertical="center"/>
    </xf>
    <xf numFmtId="0" fontId="69" fillId="6" borderId="1" xfId="0" applyFont="1" applyFill="1" applyBorder="1" applyAlignment="1">
      <alignment horizontal="center" vertical="center"/>
    </xf>
    <xf numFmtId="1" fontId="69" fillId="6" borderId="1" xfId="0" applyNumberFormat="1" applyFont="1" applyFill="1" applyBorder="1" applyAlignment="1">
      <alignment horizontal="center" vertical="center"/>
    </xf>
    <xf numFmtId="1" fontId="69" fillId="6" borderId="11" xfId="0" applyNumberFormat="1" applyFont="1" applyFill="1" applyBorder="1" applyAlignment="1">
      <alignment horizontal="center" vertical="center"/>
    </xf>
    <xf numFmtId="1" fontId="53" fillId="6" borderId="33" xfId="0" applyNumberFormat="1" applyFont="1" applyFill="1" applyBorder="1" applyAlignment="1">
      <alignment horizontal="left" vertical="center" wrapText="1"/>
    </xf>
    <xf numFmtId="0" fontId="54" fillId="6" borderId="30" xfId="0" applyFont="1" applyFill="1" applyBorder="1" applyAlignment="1">
      <alignment horizontal="center" vertical="center" wrapText="1"/>
    </xf>
    <xf numFmtId="0" fontId="56" fillId="6" borderId="34"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6" borderId="40" xfId="0" applyFont="1" applyFill="1" applyBorder="1" applyAlignment="1">
      <alignment horizontal="center" vertical="center" wrapText="1"/>
    </xf>
    <xf numFmtId="0" fontId="53" fillId="6" borderId="17"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0" fillId="0" borderId="55" xfId="0" applyBorder="1"/>
    <xf numFmtId="0" fontId="0" fillId="0" borderId="59" xfId="0" applyBorder="1"/>
    <xf numFmtId="0" fontId="0" fillId="0" borderId="6" xfId="0" applyBorder="1"/>
    <xf numFmtId="0" fontId="0" fillId="0" borderId="53" xfId="0" applyBorder="1"/>
    <xf numFmtId="0" fontId="56" fillId="0" borderId="34" xfId="9" applyFont="1" applyFill="1" applyBorder="1" applyAlignment="1">
      <alignment horizontal="center" vertical="center" wrapText="1"/>
    </xf>
    <xf numFmtId="0" fontId="0" fillId="0" borderId="0" xfId="0" applyBorder="1" applyAlignment="1">
      <alignment wrapText="1"/>
    </xf>
    <xf numFmtId="0" fontId="56" fillId="0" borderId="40" xfId="0" applyFont="1" applyFill="1" applyBorder="1" applyAlignment="1">
      <alignment horizontal="center" vertical="center" wrapText="1"/>
    </xf>
    <xf numFmtId="0" fontId="51" fillId="0" borderId="0" xfId="0" applyFont="1" applyAlignment="1">
      <alignment horizontal="center" vertical="center" wrapText="1"/>
    </xf>
    <xf numFmtId="0" fontId="51" fillId="0" borderId="0" xfId="0" applyFont="1" applyBorder="1" applyAlignment="1">
      <alignment horizontal="center" vertical="center" wrapText="1"/>
    </xf>
    <xf numFmtId="0" fontId="56" fillId="6" borderId="57" xfId="9" applyFont="1" applyFill="1" applyBorder="1" applyAlignment="1">
      <alignment horizontal="center" vertical="center"/>
    </xf>
    <xf numFmtId="0" fontId="56" fillId="6" borderId="61" xfId="0" applyFont="1" applyFill="1" applyBorder="1" applyAlignment="1">
      <alignment horizontal="center" vertical="center" wrapText="1"/>
    </xf>
    <xf numFmtId="0" fontId="0" fillId="0" borderId="0" xfId="0" applyBorder="1" applyAlignment="1"/>
    <xf numFmtId="0" fontId="73" fillId="0" borderId="0" xfId="0" applyFont="1" applyBorder="1" applyAlignment="1">
      <alignment horizontal="center" vertical="center"/>
    </xf>
    <xf numFmtId="0" fontId="69" fillId="6" borderId="11" xfId="0" applyFont="1" applyFill="1" applyBorder="1" applyAlignment="1">
      <alignment horizontal="center" vertical="center"/>
    </xf>
    <xf numFmtId="1" fontId="53" fillId="6" borderId="38" xfId="0" applyNumberFormat="1" applyFont="1" applyFill="1" applyBorder="1" applyAlignment="1">
      <alignment horizontal="left" vertical="center"/>
    </xf>
    <xf numFmtId="1" fontId="69" fillId="6" borderId="39" xfId="0" applyNumberFormat="1" applyFont="1" applyFill="1" applyBorder="1" applyAlignment="1">
      <alignment horizontal="center" vertical="center"/>
    </xf>
    <xf numFmtId="1" fontId="69" fillId="6" borderId="62" xfId="0" applyNumberFormat="1" applyFont="1" applyFill="1" applyBorder="1" applyAlignment="1">
      <alignment horizontal="center" vertical="center"/>
    </xf>
    <xf numFmtId="1" fontId="53" fillId="6" borderId="0" xfId="0" applyNumberFormat="1" applyFont="1" applyFill="1" applyBorder="1" applyAlignment="1">
      <alignment horizontal="left" vertical="center"/>
    </xf>
    <xf numFmtId="1" fontId="69" fillId="6" borderId="0" xfId="0" applyNumberFormat="1" applyFont="1" applyFill="1" applyBorder="1" applyAlignment="1">
      <alignment horizontal="center" vertical="center"/>
    </xf>
    <xf numFmtId="1" fontId="53" fillId="8" borderId="41" xfId="0" applyNumberFormat="1" applyFont="1" applyFill="1" applyBorder="1" applyAlignment="1">
      <alignment horizontal="left" vertical="center" wrapText="1"/>
    </xf>
    <xf numFmtId="0" fontId="0" fillId="8" borderId="60" xfId="0" applyFont="1" applyFill="1" applyBorder="1" applyAlignment="1">
      <alignment wrapText="1"/>
    </xf>
    <xf numFmtId="1" fontId="54" fillId="6" borderId="57" xfId="0" applyNumberFormat="1" applyFont="1" applyFill="1" applyBorder="1" applyAlignment="1">
      <alignment horizontal="center" vertical="center"/>
    </xf>
    <xf numFmtId="1" fontId="63" fillId="6" borderId="0" xfId="0" applyNumberFormat="1" applyFont="1" applyFill="1" applyBorder="1" applyAlignment="1">
      <alignment horizontal="left" vertical="center" wrapText="1"/>
    </xf>
    <xf numFmtId="0" fontId="0" fillId="0" borderId="0" xfId="0" applyFont="1" applyBorder="1" applyAlignment="1">
      <alignment wrapText="1"/>
    </xf>
    <xf numFmtId="1" fontId="54" fillId="6" borderId="0" xfId="0" applyNumberFormat="1" applyFont="1" applyFill="1" applyBorder="1" applyAlignment="1">
      <alignment horizontal="center" vertical="center"/>
    </xf>
    <xf numFmtId="0" fontId="75" fillId="0" borderId="0" xfId="0" applyFont="1" applyBorder="1" applyAlignment="1">
      <alignment horizontal="center" vertical="center" wrapText="1"/>
    </xf>
    <xf numFmtId="0" fontId="1" fillId="14" borderId="33" xfId="0" applyFont="1" applyFill="1" applyBorder="1" applyAlignment="1">
      <alignment horizontal="center"/>
    </xf>
    <xf numFmtId="0" fontId="0" fillId="14" borderId="1" xfId="0" applyFill="1" applyBorder="1" applyAlignment="1">
      <alignment horizontal="center"/>
    </xf>
    <xf numFmtId="3" fontId="0" fillId="0" borderId="1" xfId="0" applyNumberFormat="1" applyBorder="1" applyAlignment="1">
      <alignment horizontal="center"/>
    </xf>
    <xf numFmtId="0" fontId="1" fillId="14" borderId="38" xfId="0" applyFont="1" applyFill="1" applyBorder="1" applyAlignment="1">
      <alignment horizontal="center"/>
    </xf>
    <xf numFmtId="3" fontId="0" fillId="0" borderId="39" xfId="0" applyNumberFormat="1" applyBorder="1" applyAlignment="1">
      <alignment horizontal="center"/>
    </xf>
    <xf numFmtId="0" fontId="0" fillId="0" borderId="54" xfId="0" applyBorder="1"/>
    <xf numFmtId="0" fontId="1" fillId="0" borderId="57" xfId="0" applyFont="1" applyBorder="1" applyAlignment="1">
      <alignment horizontal="center" vertical="center"/>
    </xf>
    <xf numFmtId="0" fontId="77" fillId="15" borderId="56" xfId="20" applyFont="1" applyFill="1" applyBorder="1" applyAlignment="1">
      <alignment horizontal="center" vertical="center"/>
    </xf>
    <xf numFmtId="0" fontId="40" fillId="15" borderId="56" xfId="20" applyFont="1" applyFill="1" applyBorder="1" applyAlignment="1">
      <alignment horizontal="center" vertical="center"/>
    </xf>
    <xf numFmtId="0" fontId="40" fillId="15" borderId="55" xfId="20" applyFont="1" applyFill="1" applyBorder="1" applyAlignment="1">
      <alignment horizontal="center" vertical="center"/>
    </xf>
    <xf numFmtId="170" fontId="77" fillId="15" borderId="57" xfId="20" applyNumberFormat="1" applyFont="1" applyFill="1" applyBorder="1" applyAlignment="1">
      <alignment horizontal="center" vertical="center"/>
    </xf>
    <xf numFmtId="3" fontId="40" fillId="6" borderId="57" xfId="20" applyNumberFormat="1" applyFont="1" applyFill="1" applyBorder="1" applyAlignment="1">
      <alignment horizontal="center" vertical="center"/>
    </xf>
    <xf numFmtId="3" fontId="40" fillId="6" borderId="42" xfId="20" applyNumberFormat="1" applyFont="1" applyFill="1" applyBorder="1" applyAlignment="1">
      <alignment horizontal="center" vertical="center"/>
    </xf>
    <xf numFmtId="0" fontId="78" fillId="15" borderId="57" xfId="20" applyFont="1" applyFill="1" applyBorder="1" applyAlignment="1">
      <alignment horizontal="center" wrapText="1"/>
    </xf>
    <xf numFmtId="0" fontId="78" fillId="15" borderId="63" xfId="20" applyFont="1" applyFill="1" applyBorder="1" applyAlignment="1">
      <alignment horizontal="center" wrapText="1"/>
    </xf>
    <xf numFmtId="0" fontId="78" fillId="15" borderId="63" xfId="20" applyFont="1" applyFill="1" applyBorder="1" applyAlignment="1">
      <alignment horizontal="center" vertical="center" wrapText="1"/>
    </xf>
    <xf numFmtId="0" fontId="78" fillId="15" borderId="57" xfId="20" applyFont="1" applyFill="1" applyBorder="1" applyAlignment="1">
      <alignment horizontal="center" vertical="center" wrapText="1"/>
    </xf>
    <xf numFmtId="0" fontId="78" fillId="15" borderId="57" xfId="20" applyFont="1" applyFill="1" applyBorder="1" applyAlignment="1">
      <alignment horizontal="center" vertical="top"/>
    </xf>
    <xf numFmtId="0" fontId="40" fillId="15" borderId="57" xfId="20" applyFont="1" applyFill="1" applyBorder="1" applyAlignment="1">
      <alignment horizontal="center" vertical="center"/>
    </xf>
    <xf numFmtId="1" fontId="89" fillId="16" borderId="35" xfId="24" applyNumberFormat="1" applyFont="1" applyFill="1" applyBorder="1" applyAlignment="1">
      <alignment horizontal="center"/>
    </xf>
    <xf numFmtId="0" fontId="89" fillId="16" borderId="24" xfId="0" applyFont="1" applyFill="1" applyBorder="1" applyAlignment="1">
      <alignment horizontal="center"/>
    </xf>
    <xf numFmtId="1" fontId="23" fillId="0" borderId="33" xfId="0" applyNumberFormat="1" applyFont="1" applyFill="1" applyBorder="1" applyAlignment="1">
      <alignment horizontal="center"/>
    </xf>
    <xf numFmtId="0" fontId="90" fillId="0" borderId="1" xfId="0" applyFont="1" applyBorder="1" applyAlignment="1">
      <alignment horizontal="center"/>
    </xf>
    <xf numFmtId="1" fontId="23" fillId="0" borderId="33" xfId="0" applyNumberFormat="1" applyFont="1" applyFill="1" applyBorder="1" applyAlignment="1">
      <alignment horizontal="center" wrapText="1"/>
    </xf>
    <xf numFmtId="1" fontId="23" fillId="0" borderId="49" xfId="0" applyNumberFormat="1" applyFont="1" applyFill="1" applyBorder="1" applyAlignment="1">
      <alignment horizontal="center"/>
    </xf>
    <xf numFmtId="0" fontId="90" fillId="0" borderId="6" xfId="0" applyFont="1" applyBorder="1" applyAlignment="1">
      <alignment horizontal="center"/>
    </xf>
    <xf numFmtId="1" fontId="23" fillId="0" borderId="57" xfId="0" applyNumberFormat="1" applyFont="1" applyFill="1" applyBorder="1" applyAlignment="1">
      <alignment horizontal="center" vertical="center"/>
    </xf>
    <xf numFmtId="0" fontId="69" fillId="0" borderId="0" xfId="0" applyFont="1" applyBorder="1" applyAlignment="1"/>
    <xf numFmtId="0" fontId="69" fillId="0" borderId="0" xfId="0" applyFont="1" applyBorder="1"/>
    <xf numFmtId="0" fontId="93" fillId="0" borderId="59" xfId="0" applyFont="1" applyBorder="1" applyAlignment="1">
      <alignment horizontal="center" vertical="center" wrapText="1"/>
    </xf>
    <xf numFmtId="0" fontId="0" fillId="14" borderId="34" xfId="0" applyFill="1" applyBorder="1" applyAlignment="1">
      <alignment horizontal="center"/>
    </xf>
    <xf numFmtId="0" fontId="93" fillId="0" borderId="51" xfId="0" applyFont="1" applyBorder="1" applyAlignment="1">
      <alignment horizontal="center" vertical="center" wrapText="1"/>
    </xf>
    <xf numFmtId="3" fontId="0" fillId="0" borderId="34" xfId="0" applyNumberFormat="1" applyBorder="1" applyAlignment="1">
      <alignment horizontal="center"/>
    </xf>
    <xf numFmtId="3" fontId="0" fillId="0" borderId="40" xfId="0" applyNumberFormat="1" applyBorder="1" applyAlignment="1">
      <alignment horizontal="center"/>
    </xf>
    <xf numFmtId="0" fontId="93" fillId="0" borderId="53" xfId="0" applyFont="1" applyBorder="1" applyAlignment="1">
      <alignment horizontal="center" vertical="center" wrapText="1"/>
    </xf>
    <xf numFmtId="0" fontId="94" fillId="0" borderId="0" xfId="0" applyFont="1" applyAlignment="1"/>
    <xf numFmtId="0" fontId="1" fillId="0" borderId="60" xfId="0" applyFont="1" applyBorder="1" applyAlignment="1">
      <alignment horizontal="center" wrapText="1"/>
    </xf>
    <xf numFmtId="3" fontId="40" fillId="6" borderId="60" xfId="20" applyNumberFormat="1" applyFont="1" applyFill="1" applyBorder="1" applyAlignment="1">
      <alignment horizontal="center" vertical="center"/>
    </xf>
    <xf numFmtId="0" fontId="89" fillId="16" borderId="48" xfId="0" applyFont="1" applyFill="1" applyBorder="1" applyAlignment="1">
      <alignment horizontal="center"/>
    </xf>
    <xf numFmtId="0" fontId="90" fillId="0" borderId="34" xfId="0" applyFont="1" applyBorder="1" applyAlignment="1">
      <alignment horizontal="center"/>
    </xf>
    <xf numFmtId="0" fontId="97" fillId="0" borderId="1" xfId="0" applyFont="1" applyBorder="1" applyAlignment="1">
      <alignment horizontal="center" vertical="center" wrapText="1"/>
    </xf>
    <xf numFmtId="0" fontId="97" fillId="0" borderId="34" xfId="0" applyFont="1" applyBorder="1" applyAlignment="1">
      <alignment horizontal="center" vertical="center" wrapText="1"/>
    </xf>
    <xf numFmtId="0" fontId="44" fillId="0" borderId="34" xfId="0" applyFont="1" applyBorder="1" applyAlignment="1">
      <alignment horizontal="center"/>
    </xf>
    <xf numFmtId="0" fontId="97" fillId="0" borderId="6" xfId="0" applyFont="1" applyBorder="1" applyAlignment="1">
      <alignment horizontal="center" vertical="center" wrapText="1"/>
    </xf>
    <xf numFmtId="0" fontId="97" fillId="0" borderId="53" xfId="0" applyFont="1" applyBorder="1" applyAlignment="1">
      <alignment horizontal="center" vertical="center" wrapText="1"/>
    </xf>
    <xf numFmtId="1" fontId="23" fillId="0" borderId="21" xfId="0" applyNumberFormat="1" applyFont="1" applyFill="1" applyBorder="1" applyAlignment="1">
      <alignment horizontal="center" vertical="center"/>
    </xf>
    <xf numFmtId="0" fontId="53" fillId="8" borderId="28" xfId="5" applyFont="1" applyFill="1" applyBorder="1" applyAlignment="1">
      <alignment horizontal="left" vertical="center"/>
    </xf>
    <xf numFmtId="0" fontId="53" fillId="8" borderId="29" xfId="5" applyFont="1" applyFill="1" applyBorder="1" applyAlignment="1">
      <alignment horizontal="left" vertical="center"/>
    </xf>
    <xf numFmtId="0" fontId="63" fillId="8" borderId="29" xfId="5" applyFont="1" applyFill="1" applyBorder="1" applyAlignment="1">
      <alignment horizontal="left" vertical="center"/>
    </xf>
    <xf numFmtId="0" fontId="53" fillId="8" borderId="30" xfId="5" applyFont="1" applyFill="1" applyBorder="1" applyAlignment="1">
      <alignment horizontal="center" vertical="top" wrapText="1"/>
    </xf>
    <xf numFmtId="0" fontId="53" fillId="6" borderId="33" xfId="0" applyFont="1" applyFill="1" applyBorder="1" applyAlignment="1">
      <alignment horizontal="center" vertical="center" wrapText="1"/>
    </xf>
    <xf numFmtId="0" fontId="56" fillId="6" borderId="1" xfId="5" applyFont="1" applyFill="1" applyBorder="1" applyAlignment="1">
      <alignment horizontal="center" vertical="center" wrapText="1"/>
    </xf>
    <xf numFmtId="0" fontId="56" fillId="6" borderId="34" xfId="5" applyFont="1" applyFill="1" applyBorder="1" applyAlignment="1">
      <alignment horizontal="center" vertical="center" wrapText="1"/>
    </xf>
    <xf numFmtId="16" fontId="53" fillId="6" borderId="33" xfId="0" applyNumberFormat="1" applyFont="1" applyFill="1" applyBorder="1" applyAlignment="1">
      <alignment horizontal="center" vertical="center" wrapText="1"/>
    </xf>
    <xf numFmtId="0" fontId="56" fillId="6" borderId="1" xfId="0" applyFont="1" applyFill="1" applyBorder="1" applyAlignment="1">
      <alignment horizontal="center" vertical="center"/>
    </xf>
    <xf numFmtId="0" fontId="53" fillId="6" borderId="37" xfId="0" applyFont="1" applyFill="1" applyBorder="1" applyAlignment="1">
      <alignment horizontal="center" vertical="center" wrapText="1"/>
    </xf>
    <xf numFmtId="0" fontId="56" fillId="6" borderId="22" xfId="0" applyFont="1" applyFill="1" applyBorder="1" applyAlignment="1">
      <alignment horizontal="center" vertical="center" wrapText="1"/>
    </xf>
    <xf numFmtId="0" fontId="56" fillId="6" borderId="36" xfId="0" applyFont="1" applyFill="1" applyBorder="1" applyAlignment="1">
      <alignment horizontal="center" vertical="center" wrapText="1"/>
    </xf>
    <xf numFmtId="0" fontId="54" fillId="6" borderId="41" xfId="0" applyFont="1" applyFill="1" applyBorder="1" applyAlignment="1">
      <alignment horizontal="center" vertical="center" wrapText="1"/>
    </xf>
    <xf numFmtId="0" fontId="69" fillId="6" borderId="42" xfId="0" applyFont="1" applyFill="1" applyBorder="1" applyAlignment="1">
      <alignment horizontal="center" vertical="center" wrapText="1"/>
    </xf>
    <xf numFmtId="0" fontId="69" fillId="6" borderId="60" xfId="0" applyFont="1" applyFill="1" applyBorder="1" applyAlignment="1">
      <alignment horizontal="center" vertical="center" wrapText="1"/>
    </xf>
    <xf numFmtId="0" fontId="100" fillId="0" borderId="28" xfId="0" applyFont="1" applyBorder="1" applyAlignment="1">
      <alignment horizontal="center" vertical="center" wrapText="1"/>
    </xf>
    <xf numFmtId="0" fontId="101" fillId="17" borderId="29" xfId="0" applyFont="1" applyFill="1" applyBorder="1" applyAlignment="1">
      <alignment horizontal="center" vertical="center" wrapText="1"/>
    </xf>
    <xf numFmtId="0" fontId="102" fillId="8" borderId="30" xfId="0" applyFont="1" applyFill="1" applyBorder="1" applyAlignment="1">
      <alignment horizontal="center" vertical="center" wrapText="1"/>
    </xf>
    <xf numFmtId="0" fontId="101" fillId="17" borderId="33" xfId="0" applyFont="1" applyFill="1" applyBorder="1" applyAlignment="1">
      <alignment horizontal="center" vertical="center" wrapText="1"/>
    </xf>
    <xf numFmtId="0" fontId="103" fillId="0" borderId="1" xfId="0" applyFont="1" applyBorder="1" applyAlignment="1">
      <alignment horizontal="center" vertical="center" wrapText="1"/>
    </xf>
    <xf numFmtId="0" fontId="103" fillId="0" borderId="34" xfId="0" applyFont="1" applyBorder="1" applyAlignment="1">
      <alignment horizontal="center" vertical="center" wrapText="1"/>
    </xf>
    <xf numFmtId="0" fontId="101" fillId="17" borderId="38" xfId="0" applyFont="1" applyFill="1" applyBorder="1" applyAlignment="1">
      <alignment horizontal="center" vertical="center" wrapText="1"/>
    </xf>
    <xf numFmtId="0" fontId="103" fillId="0" borderId="39" xfId="0" applyFont="1" applyBorder="1" applyAlignment="1">
      <alignment horizontal="center" vertical="center" wrapText="1"/>
    </xf>
    <xf numFmtId="0" fontId="103" fillId="0" borderId="40" xfId="0" applyFont="1" applyBorder="1" applyAlignment="1">
      <alignment horizontal="center" vertical="center" wrapText="1"/>
    </xf>
    <xf numFmtId="0" fontId="101" fillId="17" borderId="0" xfId="0" applyFont="1" applyFill="1" applyBorder="1" applyAlignment="1">
      <alignment horizontal="center" vertical="center" wrapText="1"/>
    </xf>
    <xf numFmtId="0" fontId="103" fillId="0" borderId="0" xfId="0" applyFont="1" applyBorder="1" applyAlignment="1">
      <alignment horizontal="center" vertical="center" wrapText="1"/>
    </xf>
    <xf numFmtId="0" fontId="89" fillId="16" borderId="58" xfId="0" applyFont="1" applyFill="1" applyBorder="1" applyAlignment="1">
      <alignment horizontal="center"/>
    </xf>
    <xf numFmtId="1" fontId="23" fillId="0" borderId="38" xfId="0" applyNumberFormat="1" applyFont="1" applyFill="1" applyBorder="1" applyAlignment="1">
      <alignment horizontal="center"/>
    </xf>
    <xf numFmtId="0" fontId="97" fillId="0" borderId="0" xfId="0" applyFont="1" applyBorder="1" applyAlignment="1">
      <alignment horizontal="center" vertical="center" wrapText="1"/>
    </xf>
    <xf numFmtId="0" fontId="69" fillId="6" borderId="0" xfId="0" applyFont="1" applyFill="1" applyBorder="1" applyAlignment="1">
      <alignment horizontal="center" vertical="center" wrapText="1"/>
    </xf>
    <xf numFmtId="0" fontId="106" fillId="6" borderId="56" xfId="0" applyFont="1" applyFill="1" applyBorder="1" applyAlignment="1">
      <alignment horizontal="center" vertical="center" wrapText="1"/>
    </xf>
    <xf numFmtId="0" fontId="111" fillId="0" borderId="64" xfId="0" applyFont="1" applyBorder="1" applyAlignment="1">
      <alignment horizontal="center"/>
    </xf>
    <xf numFmtId="0" fontId="53" fillId="0" borderId="41" xfId="0" applyFont="1" applyBorder="1" applyAlignment="1">
      <alignment horizontal="center"/>
    </xf>
    <xf numFmtId="0" fontId="53" fillId="0" borderId="57" xfId="0" applyFont="1" applyBorder="1" applyAlignment="1">
      <alignment horizontal="center"/>
    </xf>
    <xf numFmtId="0" fontId="111" fillId="0" borderId="65" xfId="0" applyFont="1" applyBorder="1" applyAlignment="1">
      <alignment horizontal="center"/>
    </xf>
    <xf numFmtId="0" fontId="63" fillId="0" borderId="41" xfId="0" applyFont="1" applyBorder="1" applyAlignment="1">
      <alignment horizontal="center"/>
    </xf>
    <xf numFmtId="0" fontId="63" fillId="0" borderId="57" xfId="0" applyFont="1" applyBorder="1" applyAlignment="1">
      <alignment horizontal="center"/>
    </xf>
    <xf numFmtId="0" fontId="63" fillId="0" borderId="66" xfId="0" applyFont="1" applyBorder="1" applyAlignment="1">
      <alignment horizontal="center"/>
    </xf>
    <xf numFmtId="0" fontId="63" fillId="0" borderId="67" xfId="0" applyFont="1" applyBorder="1" applyAlignment="1">
      <alignment horizontal="center"/>
    </xf>
    <xf numFmtId="0" fontId="63" fillId="0" borderId="9" xfId="0" applyFont="1" applyBorder="1" applyAlignment="1">
      <alignment horizontal="center"/>
    </xf>
    <xf numFmtId="0" fontId="63" fillId="0" borderId="65" xfId="0" applyFont="1" applyBorder="1" applyAlignment="1">
      <alignment horizontal="center"/>
    </xf>
    <xf numFmtId="0" fontId="112" fillId="0" borderId="9" xfId="0" applyFont="1" applyFill="1" applyBorder="1" applyAlignment="1">
      <alignment horizontal="center"/>
    </xf>
    <xf numFmtId="0" fontId="112" fillId="0" borderId="65" xfId="0" applyFont="1" applyFill="1" applyBorder="1" applyAlignment="1">
      <alignment horizontal="center"/>
    </xf>
    <xf numFmtId="0" fontId="63" fillId="8" borderId="9" xfId="0" applyFont="1" applyFill="1" applyBorder="1" applyAlignment="1">
      <alignment horizontal="center"/>
    </xf>
    <xf numFmtId="0" fontId="63" fillId="8" borderId="65" xfId="0" applyFont="1" applyFill="1" applyBorder="1" applyAlignment="1">
      <alignment horizontal="center"/>
    </xf>
    <xf numFmtId="0" fontId="111" fillId="0" borderId="70" xfId="0" applyFont="1" applyBorder="1" applyAlignment="1">
      <alignment horizontal="center"/>
    </xf>
    <xf numFmtId="0" fontId="63" fillId="8" borderId="71" xfId="0" applyFont="1" applyFill="1" applyBorder="1" applyAlignment="1">
      <alignment horizontal="center"/>
    </xf>
    <xf numFmtId="0" fontId="63" fillId="8" borderId="70" xfId="0" applyFont="1" applyFill="1" applyBorder="1" applyAlignment="1">
      <alignment horizontal="center"/>
    </xf>
    <xf numFmtId="0" fontId="111" fillId="0" borderId="45" xfId="0" applyFont="1" applyBorder="1" applyAlignment="1">
      <alignment horizontal="center"/>
    </xf>
    <xf numFmtId="0" fontId="113" fillId="0" borderId="0" xfId="0" applyFont="1" applyBorder="1" applyAlignment="1">
      <alignment horizontal="center"/>
    </xf>
    <xf numFmtId="0" fontId="113" fillId="0" borderId="0" xfId="0" applyFont="1" applyBorder="1" applyAlignment="1">
      <alignment horizontal="center" wrapText="1"/>
    </xf>
    <xf numFmtId="0" fontId="97" fillId="0" borderId="45" xfId="0" applyFont="1" applyBorder="1" applyAlignment="1">
      <alignment horizontal="center" vertical="center" wrapText="1"/>
    </xf>
    <xf numFmtId="1" fontId="40" fillId="0" borderId="46" xfId="0" applyNumberFormat="1" applyFont="1" applyFill="1" applyBorder="1" applyAlignment="1">
      <alignment horizontal="left"/>
    </xf>
    <xf numFmtId="1" fontId="40" fillId="0" borderId="47" xfId="0" applyNumberFormat="1" applyFont="1" applyFill="1" applyBorder="1" applyAlignment="1">
      <alignment horizontal="center"/>
    </xf>
    <xf numFmtId="0" fontId="40" fillId="0" borderId="47" xfId="0" applyFont="1" applyFill="1" applyBorder="1" applyAlignment="1">
      <alignment horizontal="center"/>
    </xf>
    <xf numFmtId="0" fontId="40" fillId="0" borderId="47" xfId="0" applyFont="1" applyFill="1" applyBorder="1" applyAlignment="1">
      <alignment horizontal="center" vertical="center"/>
    </xf>
    <xf numFmtId="0" fontId="115" fillId="0" borderId="33" xfId="0" applyFont="1" applyFill="1" applyBorder="1" applyAlignment="1">
      <alignment horizontal="left" vertical="center"/>
    </xf>
    <xf numFmtId="0" fontId="30" fillId="0" borderId="1" xfId="0" applyFont="1" applyFill="1" applyBorder="1" applyAlignment="1">
      <alignment horizontal="center" vertical="center"/>
    </xf>
    <xf numFmtId="0" fontId="115" fillId="0" borderId="38" xfId="0" applyFont="1" applyFill="1" applyBorder="1" applyAlignment="1">
      <alignment horizontal="left" vertical="center"/>
    </xf>
    <xf numFmtId="0" fontId="30" fillId="0" borderId="39" xfId="0" applyFont="1" applyFill="1" applyBorder="1" applyAlignment="1">
      <alignment horizontal="center" vertical="center"/>
    </xf>
    <xf numFmtId="0" fontId="91" fillId="8" borderId="35" xfId="0" applyFont="1" applyFill="1" applyBorder="1" applyAlignment="1">
      <alignment horizontal="center" vertical="center"/>
    </xf>
    <xf numFmtId="0" fontId="91" fillId="0" borderId="24" xfId="0" applyFont="1" applyBorder="1" applyAlignment="1">
      <alignment horizontal="center" vertical="center"/>
    </xf>
    <xf numFmtId="0" fontId="91" fillId="8" borderId="33" xfId="0" applyFont="1" applyFill="1" applyBorder="1" applyAlignment="1">
      <alignment horizontal="center"/>
    </xf>
    <xf numFmtId="0" fontId="118" fillId="0" borderId="1" xfId="0" applyFont="1" applyBorder="1" applyAlignment="1">
      <alignment horizontal="center"/>
    </xf>
    <xf numFmtId="0" fontId="0" fillId="0" borderId="52" xfId="0" applyBorder="1"/>
    <xf numFmtId="0" fontId="94" fillId="0" borderId="6" xfId="0" applyFont="1" applyBorder="1"/>
    <xf numFmtId="0" fontId="119" fillId="8" borderId="54" xfId="0" applyFont="1" applyFill="1" applyBorder="1" applyAlignment="1">
      <alignment horizontal="center"/>
    </xf>
    <xf numFmtId="0" fontId="0" fillId="0" borderId="45" xfId="0" applyBorder="1"/>
    <xf numFmtId="0" fontId="72" fillId="0" borderId="57" xfId="0" applyFont="1" applyBorder="1"/>
    <xf numFmtId="0" fontId="72" fillId="0" borderId="41" xfId="0" applyFont="1" applyBorder="1"/>
    <xf numFmtId="0" fontId="72" fillId="0" borderId="42" xfId="0" applyFont="1" applyBorder="1"/>
    <xf numFmtId="0" fontId="0" fillId="0" borderId="42" xfId="0" applyBorder="1"/>
    <xf numFmtId="0" fontId="122" fillId="6" borderId="28" xfId="20" applyFont="1" applyFill="1" applyBorder="1" applyAlignment="1">
      <alignment horizontal="center" wrapText="1"/>
    </xf>
    <xf numFmtId="0" fontId="123" fillId="15" borderId="29" xfId="20" applyFont="1" applyFill="1" applyBorder="1" applyAlignment="1">
      <alignment horizontal="center" wrapText="1"/>
    </xf>
    <xf numFmtId="0" fontId="123" fillId="15" borderId="30" xfId="20" applyFont="1" applyFill="1" applyBorder="1" applyAlignment="1">
      <alignment horizontal="center" wrapText="1"/>
    </xf>
    <xf numFmtId="168" fontId="124" fillId="6" borderId="33" xfId="0" applyNumberFormat="1" applyFont="1" applyFill="1" applyBorder="1" applyAlignment="1">
      <alignment horizontal="center"/>
    </xf>
    <xf numFmtId="3" fontId="125" fillId="18" borderId="73" xfId="2" applyNumberFormat="1" applyFont="1" applyFill="1" applyBorder="1" applyAlignment="1">
      <alignment horizontal="center" vertical="center"/>
    </xf>
    <xf numFmtId="168" fontId="124" fillId="6" borderId="33" xfId="0" applyNumberFormat="1" applyFont="1" applyFill="1" applyBorder="1" applyAlignment="1">
      <alignment horizontal="center" wrapText="1"/>
    </xf>
    <xf numFmtId="0" fontId="126" fillId="0" borderId="57" xfId="0" applyFont="1" applyBorder="1"/>
    <xf numFmtId="0" fontId="0" fillId="0" borderId="0" xfId="0" applyBorder="1" applyAlignment="1">
      <alignment horizontal="center"/>
    </xf>
    <xf numFmtId="0" fontId="40" fillId="0" borderId="43" xfId="0" applyFont="1" applyFill="1" applyBorder="1" applyAlignment="1">
      <alignment horizontal="center"/>
    </xf>
    <xf numFmtId="0" fontId="30" fillId="0" borderId="34" xfId="0" applyFont="1" applyFill="1" applyBorder="1" applyAlignment="1">
      <alignment horizontal="center" vertical="center"/>
    </xf>
    <xf numFmtId="0" fontId="30" fillId="0" borderId="40" xfId="0" applyFont="1" applyFill="1" applyBorder="1" applyAlignment="1">
      <alignment horizontal="center" vertical="center"/>
    </xf>
    <xf numFmtId="0" fontId="1" fillId="0" borderId="48" xfId="0" applyFont="1" applyBorder="1" applyAlignment="1">
      <alignment vertical="center" wrapText="1"/>
    </xf>
    <xf numFmtId="0" fontId="118" fillId="0" borderId="34" xfId="0" applyFont="1" applyBorder="1" applyAlignment="1">
      <alignment horizontal="center"/>
    </xf>
    <xf numFmtId="0" fontId="0" fillId="0" borderId="60" xfId="0" applyBorder="1"/>
    <xf numFmtId="168" fontId="124" fillId="6" borderId="38" xfId="0" applyNumberFormat="1" applyFont="1" applyFill="1" applyBorder="1" applyAlignment="1">
      <alignment horizontal="center"/>
    </xf>
    <xf numFmtId="3" fontId="125" fillId="18" borderId="61" xfId="2" applyNumberFormat="1" applyFont="1" applyFill="1" applyBorder="1" applyAlignment="1">
      <alignment horizontal="center" vertical="center"/>
    </xf>
    <xf numFmtId="49" fontId="137" fillId="0" borderId="45" xfId="0" applyNumberFormat="1" applyFont="1" applyBorder="1" applyAlignment="1">
      <alignment vertical="center"/>
    </xf>
    <xf numFmtId="1" fontId="138" fillId="0" borderId="0" xfId="0" applyNumberFormat="1" applyFont="1" applyBorder="1" applyAlignment="1">
      <alignment vertical="center"/>
    </xf>
    <xf numFmtId="1" fontId="69" fillId="0" borderId="0" xfId="0" applyNumberFormat="1" applyFont="1" applyBorder="1" applyAlignment="1"/>
    <xf numFmtId="49" fontId="138" fillId="0" borderId="0" xfId="0" applyNumberFormat="1" applyFont="1" applyBorder="1" applyAlignment="1"/>
    <xf numFmtId="1" fontId="138" fillId="0" borderId="0" xfId="0" applyNumberFormat="1" applyFont="1" applyBorder="1" applyAlignment="1"/>
    <xf numFmtId="1" fontId="138" fillId="0" borderId="0" xfId="0" applyNumberFormat="1" applyFont="1" applyFill="1" applyBorder="1" applyAlignment="1"/>
    <xf numFmtId="172" fontId="140" fillId="0" borderId="57" xfId="13" applyNumberFormat="1" applyFont="1" applyBorder="1" applyAlignment="1">
      <alignment vertical="center"/>
    </xf>
    <xf numFmtId="172" fontId="141" fillId="0" borderId="6" xfId="13" applyNumberFormat="1" applyFont="1" applyBorder="1" applyAlignment="1">
      <alignment vertical="center"/>
    </xf>
    <xf numFmtId="172" fontId="141" fillId="0" borderId="57" xfId="13" applyNumberFormat="1" applyFont="1" applyBorder="1" applyAlignment="1">
      <alignment vertical="center"/>
    </xf>
    <xf numFmtId="172" fontId="141" fillId="0" borderId="76" xfId="13" applyNumberFormat="1" applyFont="1" applyBorder="1" applyAlignment="1">
      <alignment vertical="center"/>
    </xf>
    <xf numFmtId="0" fontId="142" fillId="0" borderId="66" xfId="0" applyFont="1" applyFill="1" applyBorder="1" applyAlignment="1">
      <alignment horizontal="center" vertical="center"/>
    </xf>
    <xf numFmtId="37" fontId="143" fillId="0" borderId="77" xfId="13" applyNumberFormat="1" applyFont="1" applyBorder="1" applyAlignment="1">
      <alignment horizontal="center"/>
    </xf>
    <xf numFmtId="37" fontId="143" fillId="0" borderId="78" xfId="13" applyNumberFormat="1" applyFont="1" applyBorder="1" applyAlignment="1">
      <alignment horizontal="center"/>
    </xf>
    <xf numFmtId="37" fontId="143" fillId="0" borderId="79" xfId="13" applyNumberFormat="1" applyFont="1" applyBorder="1" applyAlignment="1">
      <alignment horizontal="center"/>
    </xf>
    <xf numFmtId="0" fontId="142" fillId="0" borderId="9" xfId="0" applyFont="1" applyFill="1" applyBorder="1" applyAlignment="1">
      <alignment horizontal="center" vertical="center"/>
    </xf>
    <xf numFmtId="37" fontId="143" fillId="0" borderId="80" xfId="13" applyNumberFormat="1" applyFont="1" applyBorder="1" applyAlignment="1">
      <alignment horizontal="center"/>
    </xf>
    <xf numFmtId="37" fontId="143" fillId="0" borderId="81" xfId="13" applyNumberFormat="1" applyFont="1" applyBorder="1" applyAlignment="1">
      <alignment horizontal="center"/>
    </xf>
    <xf numFmtId="37" fontId="143" fillId="0" borderId="82" xfId="13" applyNumberFormat="1" applyFont="1" applyBorder="1" applyAlignment="1">
      <alignment horizontal="center"/>
    </xf>
    <xf numFmtId="0" fontId="139" fillId="0" borderId="9" xfId="0" applyFont="1" applyBorder="1" applyAlignment="1">
      <alignment horizontal="center"/>
    </xf>
    <xf numFmtId="0" fontId="139" fillId="0" borderId="71" xfId="0" applyFont="1" applyBorder="1" applyAlignment="1">
      <alignment horizontal="center"/>
    </xf>
    <xf numFmtId="37" fontId="143" fillId="0" borderId="83" xfId="13" applyNumberFormat="1" applyFont="1" applyBorder="1" applyAlignment="1">
      <alignment horizontal="center"/>
    </xf>
    <xf numFmtId="37" fontId="143" fillId="0" borderId="84" xfId="13" applyNumberFormat="1" applyFont="1" applyBorder="1" applyAlignment="1">
      <alignment horizontal="center"/>
    </xf>
    <xf numFmtId="37" fontId="143" fillId="0" borderId="85" xfId="13" applyNumberFormat="1" applyFont="1" applyBorder="1" applyAlignment="1">
      <alignment horizontal="center"/>
    </xf>
    <xf numFmtId="172" fontId="141" fillId="0" borderId="60" xfId="13" applyNumberFormat="1" applyFont="1" applyBorder="1" applyAlignment="1">
      <alignment vertical="center"/>
    </xf>
    <xf numFmtId="172" fontId="141" fillId="0" borderId="43" xfId="13" applyNumberFormat="1" applyFont="1" applyBorder="1" applyAlignment="1">
      <alignment vertical="center"/>
    </xf>
    <xf numFmtId="0" fontId="139" fillId="0" borderId="66" xfId="0" applyFont="1" applyBorder="1" applyAlignment="1">
      <alignment horizontal="center" vertical="center"/>
    </xf>
    <xf numFmtId="37" fontId="143" fillId="0" borderId="86" xfId="13" applyNumberFormat="1" applyFont="1" applyBorder="1" applyAlignment="1">
      <alignment horizontal="center"/>
    </xf>
    <xf numFmtId="0" fontId="139" fillId="0" borderId="9" xfId="0" applyFont="1" applyBorder="1" applyAlignment="1">
      <alignment horizontal="center" vertical="center"/>
    </xf>
    <xf numFmtId="37" fontId="143" fillId="0" borderId="87" xfId="13" applyNumberFormat="1" applyFont="1" applyBorder="1" applyAlignment="1">
      <alignment horizontal="center"/>
    </xf>
    <xf numFmtId="37" fontId="143" fillId="0" borderId="88" xfId="13" applyNumberFormat="1" applyFont="1" applyBorder="1" applyAlignment="1">
      <alignment horizontal="center"/>
    </xf>
    <xf numFmtId="0" fontId="144" fillId="0" borderId="41" xfId="0" applyFont="1" applyBorder="1"/>
    <xf numFmtId="0" fontId="145" fillId="0" borderId="42" xfId="0" applyFont="1" applyBorder="1"/>
    <xf numFmtId="0" fontId="138" fillId="0" borderId="41" xfId="0" applyFont="1" applyBorder="1"/>
    <xf numFmtId="0" fontId="138" fillId="0" borderId="42" xfId="0" applyFont="1" applyBorder="1"/>
    <xf numFmtId="0" fontId="69" fillId="0" borderId="42" xfId="0" applyFont="1" applyBorder="1"/>
    <xf numFmtId="0" fontId="145" fillId="0" borderId="41" xfId="0" applyFont="1" applyBorder="1"/>
    <xf numFmtId="0" fontId="54" fillId="0" borderId="0" xfId="0" applyFont="1" applyBorder="1"/>
    <xf numFmtId="1" fontId="69" fillId="0" borderId="0" xfId="0" applyNumberFormat="1" applyFont="1" applyFill="1" applyBorder="1" applyAlignment="1">
      <alignment horizontal="left" vertical="center"/>
    </xf>
    <xf numFmtId="1" fontId="69" fillId="0" borderId="0" xfId="0" applyNumberFormat="1" applyFont="1" applyFill="1" applyAlignment="1">
      <alignment horizontal="left" vertical="center"/>
    </xf>
    <xf numFmtId="1" fontId="146" fillId="0" borderId="0" xfId="0" applyNumberFormat="1" applyFont="1" applyFill="1" applyBorder="1" applyAlignment="1">
      <alignment horizontal="left" vertical="center" wrapText="1"/>
    </xf>
    <xf numFmtId="0" fontId="40" fillId="6" borderId="1" xfId="4" applyFont="1" applyFill="1" applyBorder="1" applyAlignment="1">
      <alignment horizontal="center" vertical="center" wrapText="1"/>
    </xf>
    <xf numFmtId="0" fontId="40" fillId="0" borderId="1" xfId="4" applyFont="1" applyFill="1" applyBorder="1" applyAlignment="1">
      <alignment horizontal="center" vertical="center" wrapText="1"/>
    </xf>
    <xf numFmtId="1" fontId="69" fillId="0" borderId="1" xfId="0" applyNumberFormat="1" applyFont="1" applyBorder="1"/>
    <xf numFmtId="0" fontId="54" fillId="0" borderId="1" xfId="0" applyFont="1" applyFill="1" applyBorder="1" applyAlignment="1">
      <alignment horizontal="left" vertical="center"/>
    </xf>
    <xf numFmtId="1" fontId="69" fillId="0" borderId="1" xfId="0" applyNumberFormat="1" applyFont="1" applyFill="1" applyBorder="1" applyAlignment="1">
      <alignment horizontal="left" vertical="center"/>
    </xf>
    <xf numFmtId="0" fontId="147" fillId="0" borderId="1" xfId="0" applyFont="1" applyBorder="1"/>
    <xf numFmtId="0" fontId="139" fillId="0" borderId="45" xfId="0" applyFont="1" applyFill="1" applyBorder="1" applyAlignment="1">
      <alignment vertical="center"/>
    </xf>
    <xf numFmtId="0" fontId="139" fillId="0" borderId="0" xfId="0" applyFont="1" applyFill="1" applyBorder="1" applyAlignment="1">
      <alignment vertical="center"/>
    </xf>
    <xf numFmtId="0" fontId="150" fillId="6" borderId="0" xfId="0" applyFont="1" applyFill="1" applyBorder="1" applyAlignment="1">
      <alignment vertical="center" wrapText="1"/>
    </xf>
    <xf numFmtId="37" fontId="0" fillId="0" borderId="0" xfId="0" applyNumberFormat="1"/>
    <xf numFmtId="0" fontId="138" fillId="0" borderId="60" xfId="0" applyFont="1" applyBorder="1"/>
    <xf numFmtId="0" fontId="147" fillId="0" borderId="0" xfId="0" applyFont="1" applyBorder="1"/>
    <xf numFmtId="0" fontId="54" fillId="0" borderId="0" xfId="0" applyFont="1" applyFill="1" applyBorder="1" applyAlignment="1">
      <alignment horizontal="left" vertical="center"/>
    </xf>
    <xf numFmtId="0" fontId="40" fillId="0" borderId="0" xfId="4" applyFont="1" applyFill="1" applyBorder="1" applyAlignment="1">
      <alignment horizontal="center" vertical="center" wrapText="1"/>
    </xf>
    <xf numFmtId="0" fontId="151" fillId="8" borderId="0" xfId="0" applyFont="1" applyFill="1"/>
    <xf numFmtId="1" fontId="54" fillId="0" borderId="0" xfId="0" applyNumberFormat="1" applyFont="1" applyFill="1" applyBorder="1" applyAlignment="1">
      <alignment horizontal="left" vertical="center"/>
    </xf>
    <xf numFmtId="0" fontId="152" fillId="0" borderId="0" xfId="0" applyFont="1"/>
    <xf numFmtId="1" fontId="54" fillId="0" borderId="0" xfId="0" applyNumberFormat="1" applyFont="1" applyFill="1" applyAlignment="1">
      <alignment horizontal="left" vertical="center"/>
    </xf>
    <xf numFmtId="0" fontId="54" fillId="0" borderId="0" xfId="0" applyFont="1" applyBorder="1" applyAlignment="1">
      <alignment horizontal="left"/>
    </xf>
    <xf numFmtId="0" fontId="152" fillId="0" borderId="0" xfId="0" applyFont="1" applyAlignment="1">
      <alignment vertical="center"/>
    </xf>
    <xf numFmtId="1" fontId="153" fillId="0" borderId="0" xfId="0" applyNumberFormat="1" applyFont="1" applyAlignment="1">
      <alignment vertical="center"/>
    </xf>
    <xf numFmtId="0" fontId="54" fillId="0" borderId="0" xfId="0" applyFont="1"/>
    <xf numFmtId="0" fontId="104" fillId="0" borderId="0" xfId="0" applyFont="1" applyAlignment="1">
      <alignment vertical="center"/>
    </xf>
    <xf numFmtId="0" fontId="153" fillId="0" borderId="0" xfId="0" applyFont="1" applyAlignment="1">
      <alignment vertical="center"/>
    </xf>
    <xf numFmtId="0" fontId="54" fillId="0" borderId="0" xfId="0" applyFont="1" applyAlignment="1"/>
    <xf numFmtId="0" fontId="54" fillId="0" borderId="0" xfId="0" applyFont="1" applyAlignment="1">
      <alignment horizontal="center"/>
    </xf>
    <xf numFmtId="0" fontId="154" fillId="0" borderId="0" xfId="0" applyFont="1" applyBorder="1" applyAlignment="1">
      <alignment wrapText="1"/>
    </xf>
    <xf numFmtId="1" fontId="146" fillId="0" borderId="0" xfId="0" applyNumberFormat="1" applyFont="1" applyFill="1" applyBorder="1" applyAlignment="1">
      <alignment horizontal="center" vertical="center"/>
    </xf>
    <xf numFmtId="0" fontId="104" fillId="0" borderId="0" xfId="0" applyFont="1"/>
    <xf numFmtId="0" fontId="51" fillId="8" borderId="54" xfId="0" applyFont="1" applyFill="1" applyBorder="1" applyAlignment="1">
      <alignment horizontal="center" vertical="center" wrapText="1"/>
    </xf>
    <xf numFmtId="0" fontId="51" fillId="8" borderId="55" xfId="0" applyFont="1" applyFill="1" applyBorder="1" applyAlignment="1">
      <alignment horizontal="center" vertical="center" wrapText="1"/>
    </xf>
    <xf numFmtId="0" fontId="51" fillId="8" borderId="59" xfId="0" applyFont="1" applyFill="1" applyBorder="1" applyAlignment="1">
      <alignment horizontal="center" vertical="center" wrapText="1"/>
    </xf>
    <xf numFmtId="0" fontId="52" fillId="6" borderId="41" xfId="0" applyFont="1" applyFill="1" applyBorder="1" applyAlignment="1">
      <alignment horizontal="center" vertical="center" wrapText="1"/>
    </xf>
    <xf numFmtId="0" fontId="52" fillId="6" borderId="42" xfId="0" applyFont="1" applyFill="1" applyBorder="1" applyAlignment="1">
      <alignment horizontal="center" vertical="center" wrapText="1"/>
    </xf>
    <xf numFmtId="0" fontId="52" fillId="6" borderId="6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0" fillId="8" borderId="10" xfId="0" applyFill="1" applyBorder="1" applyAlignment="1">
      <alignment horizontal="center" vertical="center" wrapText="1"/>
    </xf>
    <xf numFmtId="0" fontId="0" fillId="8" borderId="19" xfId="0" applyFill="1" applyBorder="1" applyAlignment="1">
      <alignment horizontal="center" vertical="center" wrapText="1"/>
    </xf>
    <xf numFmtId="1" fontId="57" fillId="8" borderId="9" xfId="0" applyNumberFormat="1" applyFont="1" applyFill="1" applyBorder="1" applyAlignment="1">
      <alignment horizontal="center" vertical="center"/>
    </xf>
    <xf numFmtId="1" fontId="57" fillId="8" borderId="10" xfId="0" applyNumberFormat="1" applyFont="1" applyFill="1" applyBorder="1" applyAlignment="1">
      <alignment horizontal="center" vertical="center"/>
    </xf>
    <xf numFmtId="1" fontId="57" fillId="8" borderId="18" xfId="0" applyNumberFormat="1" applyFont="1" applyFill="1" applyBorder="1" applyAlignment="1">
      <alignment horizontal="center" vertical="center"/>
    </xf>
    <xf numFmtId="0" fontId="61" fillId="6" borderId="54" xfId="0" applyFont="1" applyFill="1" applyBorder="1" applyAlignment="1">
      <alignment horizontal="center" vertical="center" wrapText="1"/>
    </xf>
    <xf numFmtId="0" fontId="62" fillId="0" borderId="55" xfId="0" applyFont="1" applyBorder="1" applyAlignment="1">
      <alignment horizontal="center" vertical="center" wrapText="1"/>
    </xf>
    <xf numFmtId="0" fontId="62" fillId="0" borderId="59" xfId="0" applyFont="1" applyBorder="1" applyAlignment="1">
      <alignment horizontal="center" vertical="center" wrapText="1"/>
    </xf>
    <xf numFmtId="0" fontId="65" fillId="0" borderId="1" xfId="0" applyFont="1" applyFill="1" applyBorder="1" applyAlignment="1">
      <alignment horizontal="center" vertical="center" wrapText="1"/>
    </xf>
    <xf numFmtId="0" fontId="65" fillId="0" borderId="34" xfId="0" applyFont="1" applyFill="1" applyBorder="1" applyAlignment="1">
      <alignment horizontal="center" vertical="center" wrapText="1"/>
    </xf>
    <xf numFmtId="1" fontId="66" fillId="6" borderId="41" xfId="0" applyNumberFormat="1" applyFont="1" applyFill="1" applyBorder="1" applyAlignment="1">
      <alignment horizontal="center" vertical="center" wrapText="1"/>
    </xf>
    <xf numFmtId="1" fontId="66" fillId="6" borderId="42" xfId="0" applyNumberFormat="1" applyFont="1" applyFill="1" applyBorder="1" applyAlignment="1">
      <alignment horizontal="center" vertical="center" wrapText="1"/>
    </xf>
    <xf numFmtId="1" fontId="66" fillId="6" borderId="60" xfId="0" applyNumberFormat="1" applyFont="1" applyFill="1" applyBorder="1" applyAlignment="1">
      <alignment horizontal="center" vertical="center" wrapText="1"/>
    </xf>
    <xf numFmtId="1" fontId="67" fillId="6" borderId="46" xfId="0" applyNumberFormat="1" applyFont="1" applyFill="1" applyBorder="1" applyAlignment="1">
      <alignment horizontal="center" vertical="center" wrapText="1"/>
    </xf>
    <xf numFmtId="1" fontId="67" fillId="6" borderId="47" xfId="0" applyNumberFormat="1" applyFont="1" applyFill="1" applyBorder="1" applyAlignment="1">
      <alignment horizontal="center" vertical="center" wrapText="1"/>
    </xf>
    <xf numFmtId="1" fontId="67" fillId="6" borderId="43" xfId="0" applyNumberFormat="1" applyFont="1" applyFill="1" applyBorder="1" applyAlignment="1">
      <alignment horizontal="center" vertical="center" wrapText="1"/>
    </xf>
    <xf numFmtId="1" fontId="74" fillId="6" borderId="41" xfId="0" applyNumberFormat="1" applyFont="1" applyFill="1" applyBorder="1" applyAlignment="1">
      <alignment horizontal="center" vertical="center" wrapText="1"/>
    </xf>
    <xf numFmtId="1" fontId="74" fillId="6" borderId="42" xfId="0" applyNumberFormat="1" applyFont="1" applyFill="1" applyBorder="1" applyAlignment="1">
      <alignment horizontal="center" vertical="center" wrapText="1"/>
    </xf>
    <xf numFmtId="1" fontId="74" fillId="6" borderId="60" xfId="0" applyNumberFormat="1" applyFont="1" applyFill="1" applyBorder="1" applyAlignment="1">
      <alignment horizontal="center" vertical="center" wrapText="1"/>
    </xf>
    <xf numFmtId="1" fontId="53" fillId="6" borderId="41" xfId="0" applyNumberFormat="1" applyFont="1" applyFill="1" applyBorder="1" applyAlignment="1">
      <alignment horizontal="left" vertical="center" wrapText="1"/>
    </xf>
    <xf numFmtId="0" fontId="0" fillId="0" borderId="60" xfId="0" applyFont="1" applyBorder="1" applyAlignment="1">
      <alignment wrapText="1"/>
    </xf>
    <xf numFmtId="1" fontId="53" fillId="8" borderId="41" xfId="0" applyNumberFormat="1" applyFont="1" applyFill="1" applyBorder="1" applyAlignment="1">
      <alignment horizontal="left" vertical="center" wrapText="1"/>
    </xf>
    <xf numFmtId="0" fontId="0" fillId="8" borderId="60" xfId="0" applyFill="1" applyBorder="1" applyAlignment="1">
      <alignment wrapText="1"/>
    </xf>
    <xf numFmtId="0" fontId="0" fillId="0" borderId="60" xfId="0" applyBorder="1" applyAlignment="1">
      <alignment wrapText="1"/>
    </xf>
    <xf numFmtId="1" fontId="63" fillId="6" borderId="41" xfId="0" applyNumberFormat="1" applyFont="1" applyFill="1" applyBorder="1" applyAlignment="1">
      <alignment horizontal="left" vertical="center" wrapText="1"/>
    </xf>
    <xf numFmtId="1" fontId="63" fillId="8" borderId="41" xfId="0" applyNumberFormat="1" applyFont="1" applyFill="1" applyBorder="1" applyAlignment="1">
      <alignment horizontal="left" vertical="center" wrapText="1"/>
    </xf>
    <xf numFmtId="0" fontId="0" fillId="8" borderId="60" xfId="0" applyFont="1" applyFill="1" applyBorder="1" applyAlignment="1">
      <alignment wrapText="1"/>
    </xf>
    <xf numFmtId="0" fontId="67" fillId="0" borderId="41"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60" xfId="0" applyFont="1" applyBorder="1" applyAlignment="1">
      <alignment horizontal="center" vertical="center" wrapText="1"/>
    </xf>
    <xf numFmtId="0" fontId="1" fillId="0" borderId="41" xfId="0" applyFont="1" applyBorder="1" applyAlignment="1">
      <alignment horizontal="center" wrapText="1"/>
    </xf>
    <xf numFmtId="0" fontId="0" fillId="0" borderId="42" xfId="0" applyBorder="1" applyAlignment="1">
      <alignment horizontal="center" wrapText="1"/>
    </xf>
    <xf numFmtId="0" fontId="76" fillId="0" borderId="42" xfId="0" applyFont="1" applyBorder="1" applyAlignment="1">
      <alignment horizontal="center" vertical="center" wrapText="1"/>
    </xf>
    <xf numFmtId="0" fontId="76" fillId="0" borderId="60" xfId="0" applyFont="1" applyBorder="1" applyAlignment="1">
      <alignment horizontal="center" vertical="center" wrapText="1"/>
    </xf>
    <xf numFmtId="0" fontId="79" fillId="0" borderId="41" xfId="0" applyFont="1" applyFill="1" applyBorder="1" applyAlignment="1">
      <alignment vertical="center" wrapText="1"/>
    </xf>
    <xf numFmtId="0" fontId="80" fillId="0" borderId="42" xfId="0" applyFont="1" applyBorder="1" applyAlignment="1">
      <alignment wrapText="1"/>
    </xf>
    <xf numFmtId="0" fontId="81" fillId="0" borderId="42" xfId="0" applyFont="1" applyBorder="1" applyAlignment="1">
      <alignment wrapText="1"/>
    </xf>
    <xf numFmtId="0" fontId="82" fillId="0" borderId="41" xfId="0" applyFont="1" applyFill="1" applyBorder="1" applyAlignment="1">
      <alignment wrapText="1"/>
    </xf>
    <xf numFmtId="0" fontId="83" fillId="0" borderId="42" xfId="0" applyFont="1" applyBorder="1" applyAlignment="1"/>
    <xf numFmtId="0" fontId="83" fillId="0" borderId="60" xfId="0" applyFont="1" applyBorder="1" applyAlignment="1"/>
    <xf numFmtId="0" fontId="82" fillId="0" borderId="41" xfId="0" applyFont="1" applyFill="1" applyBorder="1" applyAlignment="1">
      <alignment vertical="center" wrapText="1"/>
    </xf>
    <xf numFmtId="0" fontId="81" fillId="0" borderId="60" xfId="0" applyFont="1" applyBorder="1" applyAlignment="1">
      <alignment wrapText="1"/>
    </xf>
    <xf numFmtId="0" fontId="84" fillId="0" borderId="41" xfId="0" applyFont="1" applyFill="1" applyBorder="1" applyAlignment="1">
      <alignment vertical="center" wrapText="1"/>
    </xf>
    <xf numFmtId="0" fontId="85" fillId="0" borderId="42" xfId="0" applyFont="1" applyBorder="1" applyAlignment="1">
      <alignment wrapText="1"/>
    </xf>
    <xf numFmtId="0" fontId="85" fillId="0" borderId="60" xfId="0" applyFont="1" applyBorder="1" applyAlignment="1">
      <alignment wrapText="1"/>
    </xf>
    <xf numFmtId="0" fontId="86" fillId="0" borderId="41" xfId="0" applyFont="1" applyFill="1" applyBorder="1" applyAlignment="1">
      <alignment vertical="center" wrapText="1"/>
    </xf>
    <xf numFmtId="0" fontId="87" fillId="0" borderId="42" xfId="0" applyFont="1" applyBorder="1" applyAlignment="1">
      <alignment wrapText="1"/>
    </xf>
    <xf numFmtId="0" fontId="87" fillId="0" borderId="60" xfId="0" applyFont="1" applyBorder="1" applyAlignment="1">
      <alignment wrapText="1"/>
    </xf>
    <xf numFmtId="0" fontId="88" fillId="0" borderId="41" xfId="0" applyFont="1" applyFill="1" applyBorder="1" applyAlignment="1">
      <alignment horizontal="left" vertical="center" wrapText="1"/>
    </xf>
    <xf numFmtId="0" fontId="88" fillId="0" borderId="42" xfId="0" applyFont="1" applyFill="1" applyBorder="1" applyAlignment="1">
      <alignment horizontal="left" vertical="center" wrapText="1"/>
    </xf>
    <xf numFmtId="0" fontId="88" fillId="0" borderId="60" xfId="0" applyFont="1" applyFill="1" applyBorder="1" applyAlignment="1">
      <alignment horizontal="left" vertical="center" wrapText="1"/>
    </xf>
    <xf numFmtId="0" fontId="67" fillId="0" borderId="41" xfId="0" applyFont="1" applyBorder="1" applyAlignment="1">
      <alignment horizontal="center" vertical="center"/>
    </xf>
    <xf numFmtId="0" fontId="67" fillId="0" borderId="42" xfId="0" applyFont="1" applyBorder="1" applyAlignment="1">
      <alignment horizontal="center" vertical="center"/>
    </xf>
    <xf numFmtId="0" fontId="67" fillId="0" borderId="60" xfId="0" applyFont="1" applyBorder="1" applyAlignment="1">
      <alignment horizontal="center" vertical="center"/>
    </xf>
    <xf numFmtId="0" fontId="91" fillId="0" borderId="41" xfId="0" applyFont="1" applyBorder="1" applyAlignment="1">
      <alignment horizontal="center" vertical="center" wrapText="1"/>
    </xf>
    <xf numFmtId="0" fontId="91" fillId="0" borderId="42" xfId="0" applyFont="1" applyBorder="1" applyAlignment="1">
      <alignment horizontal="center" vertical="center" wrapText="1"/>
    </xf>
    <xf numFmtId="0" fontId="91" fillId="0" borderId="60" xfId="0" applyFont="1" applyBorder="1" applyAlignment="1">
      <alignment horizontal="center" vertical="center" wrapText="1"/>
    </xf>
    <xf numFmtId="1" fontId="92" fillId="0" borderId="41" xfId="0" applyNumberFormat="1" applyFont="1" applyFill="1" applyBorder="1" applyAlignment="1">
      <alignment horizontal="center" vertical="center"/>
    </xf>
    <xf numFmtId="1" fontId="92" fillId="0" borderId="42" xfId="0" applyNumberFormat="1" applyFont="1" applyFill="1" applyBorder="1" applyAlignment="1">
      <alignment horizontal="center" vertical="center"/>
    </xf>
    <xf numFmtId="1" fontId="92" fillId="0" borderId="60" xfId="0" applyNumberFormat="1" applyFont="1" applyFill="1" applyBorder="1" applyAlignment="1">
      <alignment horizontal="center" vertical="center"/>
    </xf>
    <xf numFmtId="1" fontId="92" fillId="0" borderId="41" xfId="0" applyNumberFormat="1" applyFont="1" applyFill="1" applyBorder="1" applyAlignment="1">
      <alignment horizontal="center" vertical="center" wrapText="1"/>
    </xf>
    <xf numFmtId="1" fontId="92" fillId="0" borderId="42" xfId="0" applyNumberFormat="1" applyFont="1" applyFill="1" applyBorder="1" applyAlignment="1">
      <alignment horizontal="center" vertical="center" wrapText="1"/>
    </xf>
    <xf numFmtId="1" fontId="92" fillId="0" borderId="60" xfId="0" applyNumberFormat="1" applyFont="1" applyFill="1" applyBorder="1" applyAlignment="1">
      <alignment horizontal="center" vertical="center" wrapText="1"/>
    </xf>
    <xf numFmtId="1" fontId="67" fillId="6" borderId="41" xfId="0" applyNumberFormat="1" applyFont="1" applyFill="1" applyBorder="1" applyAlignment="1">
      <alignment horizontal="center" vertical="center" wrapText="1"/>
    </xf>
    <xf numFmtId="1" fontId="67" fillId="6" borderId="42" xfId="0" applyNumberFormat="1" applyFont="1" applyFill="1" applyBorder="1" applyAlignment="1">
      <alignment horizontal="center" vertical="center" wrapText="1"/>
    </xf>
    <xf numFmtId="1" fontId="67" fillId="6" borderId="60" xfId="0" applyNumberFormat="1" applyFont="1" applyFill="1" applyBorder="1" applyAlignment="1">
      <alignment horizontal="center" vertical="center" wrapText="1"/>
    </xf>
    <xf numFmtId="0" fontId="97" fillId="0" borderId="41" xfId="0" applyFont="1" applyBorder="1" applyAlignment="1">
      <alignment horizontal="center" vertical="center" wrapText="1"/>
    </xf>
    <xf numFmtId="0" fontId="97" fillId="0" borderId="42" xfId="0" applyFont="1" applyBorder="1" applyAlignment="1">
      <alignment horizontal="center" vertical="center" wrapText="1"/>
    </xf>
    <xf numFmtId="0" fontId="97" fillId="0" borderId="60" xfId="0" applyFont="1" applyBorder="1" applyAlignment="1">
      <alignment horizontal="center" vertical="center" wrapText="1"/>
    </xf>
    <xf numFmtId="0" fontId="98" fillId="0" borderId="41" xfId="0" applyFont="1" applyBorder="1" applyAlignment="1">
      <alignment horizontal="center" vertical="center" wrapText="1"/>
    </xf>
    <xf numFmtId="0" fontId="98" fillId="0" borderId="42" xfId="0" applyFont="1" applyBorder="1" applyAlignment="1">
      <alignment horizontal="center" vertical="center" wrapText="1"/>
    </xf>
    <xf numFmtId="0" fontId="98" fillId="0" borderId="60" xfId="0" applyFont="1" applyBorder="1" applyAlignment="1">
      <alignment horizontal="center" vertical="center" wrapText="1"/>
    </xf>
    <xf numFmtId="0" fontId="99" fillId="6" borderId="54" xfId="0" applyFont="1" applyFill="1" applyBorder="1" applyAlignment="1">
      <alignment vertical="center" wrapText="1"/>
    </xf>
    <xf numFmtId="0" fontId="0" fillId="0" borderId="55" xfId="0" applyBorder="1" applyAlignment="1">
      <alignment vertical="center" wrapText="1"/>
    </xf>
    <xf numFmtId="0" fontId="0" fillId="0" borderId="0" xfId="0" applyBorder="1" applyAlignment="1">
      <alignment vertical="center" wrapText="1"/>
    </xf>
    <xf numFmtId="0" fontId="0" fillId="0" borderId="51" xfId="0" applyBorder="1" applyAlignment="1">
      <alignment vertical="center" wrapText="1"/>
    </xf>
    <xf numFmtId="0" fontId="104" fillId="0" borderId="45" xfId="0" applyFont="1"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0" fontId="99" fillId="6" borderId="41" xfId="0" applyFont="1" applyFill="1" applyBorder="1" applyAlignment="1">
      <alignment horizontal="center" vertical="center" wrapText="1"/>
    </xf>
    <xf numFmtId="0" fontId="99" fillId="6" borderId="42" xfId="0" applyFont="1" applyFill="1" applyBorder="1" applyAlignment="1">
      <alignment horizontal="center" vertical="center" wrapText="1"/>
    </xf>
    <xf numFmtId="0" fontId="99" fillId="6" borderId="60" xfId="0" applyFont="1" applyFill="1" applyBorder="1" applyAlignment="1">
      <alignment horizontal="center" vertical="center" wrapText="1"/>
    </xf>
    <xf numFmtId="0" fontId="65" fillId="6" borderId="41" xfId="0" applyFont="1" applyFill="1" applyBorder="1" applyAlignment="1">
      <alignment horizontal="center" vertical="center" wrapText="1"/>
    </xf>
    <xf numFmtId="0" fontId="65" fillId="6" borderId="42" xfId="0" applyFont="1" applyFill="1" applyBorder="1" applyAlignment="1">
      <alignment horizontal="center" vertical="center" wrapText="1"/>
    </xf>
    <xf numFmtId="0" fontId="65" fillId="6" borderId="60" xfId="0" applyFont="1" applyFill="1" applyBorder="1" applyAlignment="1">
      <alignment horizontal="center" vertical="center" wrapText="1"/>
    </xf>
    <xf numFmtId="0" fontId="110" fillId="0" borderId="41" xfId="0" applyFont="1" applyBorder="1" applyAlignment="1">
      <alignment horizontal="center" vertical="center" wrapText="1"/>
    </xf>
    <xf numFmtId="0" fontId="72" fillId="0" borderId="60" xfId="0" applyFont="1" applyBorder="1" applyAlignment="1">
      <alignment horizontal="center" wrapText="1"/>
    </xf>
    <xf numFmtId="0" fontId="43" fillId="0" borderId="41" xfId="0" applyFont="1" applyBorder="1" applyAlignment="1">
      <alignment horizontal="center" vertical="center" wrapText="1"/>
    </xf>
    <xf numFmtId="0" fontId="0" fillId="0" borderId="60" xfId="0" applyBorder="1" applyAlignment="1">
      <alignment horizontal="center" wrapText="1"/>
    </xf>
    <xf numFmtId="0" fontId="110" fillId="0" borderId="42" xfId="0" applyFont="1" applyBorder="1" applyAlignment="1">
      <alignment horizontal="center" vertical="center" wrapText="1"/>
    </xf>
    <xf numFmtId="0" fontId="110" fillId="0" borderId="60" xfId="0" applyFont="1" applyBorder="1" applyAlignment="1">
      <alignment horizontal="center" vertical="center" wrapText="1"/>
    </xf>
    <xf numFmtId="0" fontId="53" fillId="0" borderId="41" xfId="0" applyFont="1" applyBorder="1" applyAlignment="1">
      <alignment horizontal="center" wrapText="1"/>
    </xf>
    <xf numFmtId="0" fontId="53" fillId="0" borderId="60" xfId="0" applyFont="1" applyBorder="1" applyAlignment="1">
      <alignment horizontal="center" wrapText="1"/>
    </xf>
    <xf numFmtId="0" fontId="63" fillId="0" borderId="41" xfId="0" applyFont="1" applyBorder="1" applyAlignment="1">
      <alignment horizontal="center" wrapText="1"/>
    </xf>
    <xf numFmtId="0" fontId="63" fillId="0" borderId="60" xfId="0" applyFont="1" applyBorder="1" applyAlignment="1">
      <alignment horizontal="center" wrapText="1"/>
    </xf>
    <xf numFmtId="0" fontId="63" fillId="0" borderId="68" xfId="0" applyFont="1" applyBorder="1" applyAlignment="1">
      <alignment horizontal="center" wrapText="1"/>
    </xf>
    <xf numFmtId="0" fontId="63" fillId="0" borderId="74" xfId="0" applyFont="1" applyBorder="1" applyAlignment="1">
      <alignment horizontal="center" wrapText="1"/>
    </xf>
    <xf numFmtId="0" fontId="63" fillId="0" borderId="9" xfId="0" applyFont="1" applyBorder="1" applyAlignment="1">
      <alignment horizontal="center" wrapText="1"/>
    </xf>
    <xf numFmtId="0" fontId="63" fillId="0" borderId="18" xfId="0" applyFont="1" applyBorder="1" applyAlignment="1">
      <alignment horizontal="center" wrapText="1"/>
    </xf>
    <xf numFmtId="0" fontId="63" fillId="0" borderId="71" xfId="0" applyFont="1" applyBorder="1" applyAlignment="1">
      <alignment horizontal="center" wrapText="1"/>
    </xf>
    <xf numFmtId="0" fontId="63" fillId="0" borderId="75" xfId="0" applyFont="1" applyBorder="1" applyAlignment="1">
      <alignment horizontal="center" wrapText="1"/>
    </xf>
    <xf numFmtId="0" fontId="114" fillId="0" borderId="54" xfId="0" applyFont="1" applyBorder="1" applyAlignment="1">
      <alignment horizontal="center" vertical="center" wrapText="1"/>
    </xf>
    <xf numFmtId="0" fontId="114" fillId="0" borderId="55" xfId="0" applyFont="1" applyBorder="1" applyAlignment="1">
      <alignment horizontal="center" vertical="center" wrapText="1"/>
    </xf>
    <xf numFmtId="0" fontId="114" fillId="0" borderId="59" xfId="0" applyFont="1" applyBorder="1" applyAlignment="1">
      <alignment horizontal="center" vertical="center" wrapText="1"/>
    </xf>
    <xf numFmtId="0" fontId="114" fillId="0" borderId="41" xfId="0" applyFont="1" applyBorder="1" applyAlignment="1">
      <alignment horizontal="center" vertical="center" wrapText="1"/>
    </xf>
    <xf numFmtId="0" fontId="114" fillId="0" borderId="42" xfId="0" applyFont="1" applyBorder="1" applyAlignment="1">
      <alignment horizontal="center" vertical="center" wrapText="1"/>
    </xf>
    <xf numFmtId="0" fontId="114" fillId="0" borderId="60" xfId="0" applyFont="1" applyBorder="1" applyAlignment="1">
      <alignment horizontal="center" vertical="center" wrapText="1"/>
    </xf>
    <xf numFmtId="0" fontId="116" fillId="0" borderId="41" xfId="3" applyFont="1" applyBorder="1" applyAlignment="1" applyProtection="1">
      <alignment horizontal="center" vertical="center" wrapText="1"/>
    </xf>
    <xf numFmtId="0" fontId="116" fillId="0" borderId="42" xfId="3" applyFont="1" applyBorder="1" applyAlignment="1" applyProtection="1">
      <alignment horizontal="center" vertical="center" wrapText="1"/>
    </xf>
    <xf numFmtId="0" fontId="116" fillId="0" borderId="60" xfId="3" applyFont="1" applyBorder="1" applyAlignment="1" applyProtection="1">
      <alignment horizontal="center" vertical="center" wrapText="1"/>
    </xf>
    <xf numFmtId="0" fontId="117" fillId="8" borderId="46" xfId="0" applyFont="1" applyFill="1" applyBorder="1" applyAlignment="1">
      <alignment horizontal="center" wrapText="1"/>
    </xf>
    <xf numFmtId="0" fontId="0" fillId="0" borderId="47" xfId="0" applyBorder="1" applyAlignment="1">
      <alignment horizontal="center" wrapText="1"/>
    </xf>
    <xf numFmtId="0" fontId="0" fillId="0" borderId="43" xfId="0" applyBorder="1" applyAlignment="1">
      <alignment horizontal="center" wrapText="1"/>
    </xf>
    <xf numFmtId="0" fontId="117" fillId="8" borderId="72" xfId="0" applyFont="1" applyFill="1" applyBorder="1" applyAlignment="1">
      <alignment horizontal="center" wrapText="1"/>
    </xf>
    <xf numFmtId="0" fontId="0" fillId="0" borderId="47" xfId="0" applyBorder="1" applyAlignment="1">
      <alignment wrapText="1"/>
    </xf>
    <xf numFmtId="0" fontId="0" fillId="0" borderId="43" xfId="0" applyBorder="1" applyAlignment="1">
      <alignment wrapText="1"/>
    </xf>
    <xf numFmtId="0" fontId="72" fillId="0" borderId="41" xfId="0" applyFont="1" applyBorder="1" applyAlignment="1">
      <alignment horizontal="left"/>
    </xf>
    <xf numFmtId="0" fontId="72" fillId="0" borderId="42" xfId="0" applyFont="1" applyBorder="1" applyAlignment="1">
      <alignment horizontal="left"/>
    </xf>
    <xf numFmtId="0" fontId="72" fillId="0" borderId="60" xfId="0" applyFont="1" applyBorder="1" applyAlignment="1">
      <alignment horizontal="left"/>
    </xf>
    <xf numFmtId="0" fontId="72" fillId="0" borderId="54" xfId="0" applyFont="1" applyBorder="1" applyAlignment="1">
      <alignment horizontal="left"/>
    </xf>
    <xf numFmtId="0" fontId="72" fillId="0" borderId="55" xfId="0" applyFont="1" applyBorder="1" applyAlignment="1">
      <alignment horizontal="left"/>
    </xf>
    <xf numFmtId="0" fontId="72" fillId="0" borderId="59" xfId="0" applyFont="1" applyBorder="1" applyAlignment="1">
      <alignment horizontal="left"/>
    </xf>
    <xf numFmtId="0" fontId="131" fillId="0" borderId="41" xfId="0" applyFont="1" applyBorder="1" applyAlignment="1">
      <alignment wrapText="1"/>
    </xf>
    <xf numFmtId="0" fontId="1" fillId="0" borderId="42" xfId="0" applyFont="1" applyBorder="1" applyAlignment="1">
      <alignment wrapText="1"/>
    </xf>
    <xf numFmtId="0" fontId="1" fillId="0" borderId="60" xfId="0" applyFont="1" applyBorder="1" applyAlignment="1">
      <alignment wrapText="1"/>
    </xf>
    <xf numFmtId="0" fontId="136" fillId="18" borderId="41" xfId="0" applyFont="1" applyFill="1" applyBorder="1" applyAlignment="1">
      <alignment horizontal="center"/>
    </xf>
    <xf numFmtId="0" fontId="136" fillId="18" borderId="42" xfId="0" applyFont="1" applyFill="1" applyBorder="1" applyAlignment="1">
      <alignment horizontal="center"/>
    </xf>
    <xf numFmtId="0" fontId="136" fillId="18" borderId="60" xfId="0" applyFont="1" applyFill="1" applyBorder="1" applyAlignment="1">
      <alignment horizontal="center"/>
    </xf>
    <xf numFmtId="0" fontId="139" fillId="0" borderId="41" xfId="0" applyFont="1" applyFill="1" applyBorder="1" applyAlignment="1">
      <alignment horizontal="center" vertical="center"/>
    </xf>
    <xf numFmtId="0" fontId="139" fillId="0" borderId="42" xfId="0" applyFont="1" applyFill="1" applyBorder="1" applyAlignment="1">
      <alignment horizontal="center" vertical="center"/>
    </xf>
    <xf numFmtId="0" fontId="139" fillId="0" borderId="60" xfId="0" applyFont="1" applyFill="1" applyBorder="1" applyAlignment="1">
      <alignment horizontal="center" vertical="center"/>
    </xf>
    <xf numFmtId="172" fontId="139" fillId="0" borderId="42" xfId="13" applyNumberFormat="1" applyFont="1" applyFill="1" applyBorder="1" applyAlignment="1">
      <alignment horizontal="center" vertical="center"/>
    </xf>
    <xf numFmtId="172" fontId="139" fillId="0" borderId="60" xfId="13" applyNumberFormat="1" applyFont="1" applyFill="1" applyBorder="1" applyAlignment="1">
      <alignment horizontal="center" vertical="center"/>
    </xf>
    <xf numFmtId="0" fontId="139" fillId="0" borderId="41" xfId="0" applyFont="1" applyBorder="1" applyAlignment="1">
      <alignment horizontal="center" vertical="center"/>
    </xf>
    <xf numFmtId="0" fontId="139" fillId="0" borderId="42" xfId="0" applyFont="1" applyBorder="1" applyAlignment="1">
      <alignment horizontal="center" vertical="center"/>
    </xf>
    <xf numFmtId="0" fontId="139" fillId="0" borderId="60" xfId="0" applyFont="1" applyBorder="1" applyAlignment="1">
      <alignment horizontal="center" vertical="center"/>
    </xf>
    <xf numFmtId="172" fontId="139" fillId="0" borderId="42" xfId="13" applyNumberFormat="1" applyFont="1" applyBorder="1" applyAlignment="1">
      <alignment horizontal="center" vertical="center"/>
    </xf>
    <xf numFmtId="172" fontId="139" fillId="0" borderId="60" xfId="13" applyNumberFormat="1" applyFont="1" applyBorder="1" applyAlignment="1">
      <alignment horizontal="center" vertical="center"/>
    </xf>
    <xf numFmtId="1" fontId="54" fillId="0" borderId="0" xfId="0" applyNumberFormat="1" applyFont="1" applyFill="1" applyAlignment="1">
      <alignment horizontal="left" vertical="center" wrapText="1"/>
    </xf>
    <xf numFmtId="0" fontId="132" fillId="0" borderId="56" xfId="0" applyFont="1" applyBorder="1" applyAlignment="1">
      <alignment horizontal="center" vertical="center" wrapText="1"/>
    </xf>
    <xf numFmtId="0" fontId="129" fillId="0" borderId="63" xfId="0" applyFont="1" applyBorder="1" applyAlignment="1">
      <alignment horizontal="center" vertical="center" wrapText="1"/>
    </xf>
    <xf numFmtId="0" fontId="129" fillId="0" borderId="61" xfId="0" applyFont="1" applyBorder="1" applyAlignment="1">
      <alignment horizontal="center" vertical="center" wrapText="1"/>
    </xf>
    <xf numFmtId="0" fontId="133" fillId="0" borderId="56" xfId="0" applyFont="1" applyBorder="1" applyAlignment="1">
      <alignment horizontal="center" vertical="center" wrapText="1"/>
    </xf>
    <xf numFmtId="0" fontId="135" fillId="0" borderId="63" xfId="0" applyFont="1" applyBorder="1" applyAlignment="1">
      <alignment horizontal="center" vertical="center" wrapText="1"/>
    </xf>
    <xf numFmtId="0" fontId="135" fillId="0" borderId="61" xfId="0" applyFont="1" applyBorder="1" applyAlignment="1">
      <alignment horizontal="center" vertical="center" wrapText="1"/>
    </xf>
    <xf numFmtId="0" fontId="139" fillId="0" borderId="64" xfId="0" applyFont="1" applyFill="1" applyBorder="1" applyAlignment="1">
      <alignment vertical="center" wrapText="1"/>
    </xf>
    <xf numFmtId="0" fontId="139" fillId="0" borderId="71" xfId="0" applyFont="1" applyFill="1" applyBorder="1" applyAlignment="1">
      <alignment vertical="center" wrapText="1"/>
    </xf>
    <xf numFmtId="0" fontId="139" fillId="0" borderId="56" xfId="0" applyFont="1" applyBorder="1" applyAlignment="1">
      <alignment vertical="center" wrapText="1"/>
    </xf>
    <xf numFmtId="0" fontId="139" fillId="0" borderId="52" xfId="0" applyFont="1" applyBorder="1" applyAlignment="1">
      <alignment vertical="center" wrapText="1"/>
    </xf>
    <xf numFmtId="0" fontId="126" fillId="0" borderId="56" xfId="0" applyFont="1" applyBorder="1" applyAlignment="1">
      <alignment vertical="center" wrapText="1"/>
    </xf>
    <xf numFmtId="0" fontId="127" fillId="0" borderId="63" xfId="0" applyFont="1" applyBorder="1" applyAlignment="1">
      <alignment vertical="center" wrapText="1"/>
    </xf>
    <xf numFmtId="0" fontId="127" fillId="0" borderId="61" xfId="0" applyFont="1" applyBorder="1" applyAlignment="1">
      <alignment vertical="center" wrapText="1"/>
    </xf>
    <xf numFmtId="0" fontId="126" fillId="0" borderId="56" xfId="0" applyFont="1" applyBorder="1" applyAlignment="1">
      <alignment horizontal="left" vertical="center" wrapText="1"/>
    </xf>
    <xf numFmtId="0" fontId="8" fillId="0" borderId="63" xfId="0" applyFont="1" applyBorder="1" applyAlignment="1">
      <alignment horizontal="left" vertical="center" wrapText="1"/>
    </xf>
    <xf numFmtId="0" fontId="8" fillId="0" borderId="53" xfId="0" applyFont="1" applyBorder="1" applyAlignment="1">
      <alignment horizontal="left" vertical="center" wrapText="1"/>
    </xf>
    <xf numFmtId="0" fontId="126" fillId="0" borderId="55" xfId="0" applyFont="1" applyBorder="1" applyAlignment="1">
      <alignment horizontal="center" vertical="center" wrapText="1"/>
    </xf>
    <xf numFmtId="0" fontId="8" fillId="0" borderId="0" xfId="0" applyFont="1" applyAlignment="1">
      <alignment horizontal="center" vertical="center" wrapText="1"/>
    </xf>
    <xf numFmtId="0" fontId="54" fillId="0" borderId="0" xfId="0" applyFont="1" applyAlignment="1">
      <alignment vertical="center" wrapText="1"/>
    </xf>
    <xf numFmtId="0" fontId="152" fillId="0" borderId="0" xfId="0" applyFont="1" applyAlignment="1">
      <alignment vertical="center" wrapText="1"/>
    </xf>
    <xf numFmtId="0" fontId="24" fillId="0" borderId="0" xfId="0" applyFont="1" applyAlignment="1">
      <alignment wrapText="1"/>
    </xf>
    <xf numFmtId="0" fontId="54" fillId="6" borderId="54"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9" xfId="0" applyBorder="1" applyAlignment="1">
      <alignment horizontal="center" vertical="center" wrapText="1"/>
    </xf>
    <xf numFmtId="0" fontId="0" fillId="0" borderId="52" xfId="0" applyBorder="1" applyAlignment="1">
      <alignment horizontal="center" vertical="center" wrapText="1"/>
    </xf>
    <xf numFmtId="0" fontId="0" fillId="0" borderId="6" xfId="0" applyBorder="1" applyAlignment="1">
      <alignment horizontal="center" vertical="center" wrapText="1"/>
    </xf>
    <xf numFmtId="0" fontId="0" fillId="0" borderId="53" xfId="0" applyBorder="1" applyAlignment="1">
      <alignment horizontal="center" vertical="center" wrapText="1"/>
    </xf>
    <xf numFmtId="0" fontId="95" fillId="0" borderId="54" xfId="0" applyFont="1" applyBorder="1" applyAlignment="1">
      <alignment horizontal="center" vertical="center" wrapText="1"/>
    </xf>
    <xf numFmtId="0" fontId="95" fillId="0" borderId="55" xfId="0" applyFont="1" applyBorder="1" applyAlignment="1">
      <alignment horizontal="center" vertical="center" wrapText="1"/>
    </xf>
    <xf numFmtId="0" fontId="95" fillId="0" borderId="59" xfId="0" applyFont="1" applyBorder="1" applyAlignment="1">
      <alignment horizontal="center" vertical="center" wrapText="1"/>
    </xf>
    <xf numFmtId="0" fontId="95" fillId="0" borderId="45"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51" xfId="0" applyFont="1" applyBorder="1" applyAlignment="1">
      <alignment horizontal="center" vertical="center" wrapText="1"/>
    </xf>
    <xf numFmtId="0" fontId="96" fillId="0" borderId="45" xfId="0" applyFont="1" applyBorder="1" applyAlignment="1">
      <alignment wrapText="1"/>
    </xf>
    <xf numFmtId="0" fontId="96" fillId="0" borderId="0" xfId="0" applyFont="1" applyBorder="1" applyAlignment="1">
      <alignment wrapText="1"/>
    </xf>
    <xf numFmtId="0" fontId="96" fillId="0" borderId="51" xfId="0" applyFont="1" applyBorder="1" applyAlignment="1">
      <alignment wrapText="1"/>
    </xf>
    <xf numFmtId="0" fontId="96" fillId="0" borderId="52" xfId="0" applyFont="1" applyBorder="1" applyAlignment="1">
      <alignment wrapText="1"/>
    </xf>
    <xf numFmtId="0" fontId="96" fillId="0" borderId="6" xfId="0" applyFont="1" applyBorder="1" applyAlignment="1">
      <alignment wrapText="1"/>
    </xf>
    <xf numFmtId="0" fontId="96" fillId="0" borderId="53" xfId="0" applyFont="1" applyBorder="1" applyAlignment="1">
      <alignment wrapText="1"/>
    </xf>
    <xf numFmtId="0" fontId="130" fillId="0" borderId="54" xfId="0" applyFont="1" applyBorder="1" applyAlignment="1">
      <alignment wrapText="1"/>
    </xf>
    <xf numFmtId="0" fontId="0" fillId="0" borderId="55" xfId="0" applyBorder="1" applyAlignment="1">
      <alignment wrapText="1"/>
    </xf>
    <xf numFmtId="0" fontId="0" fillId="0" borderId="59" xfId="0" applyBorder="1" applyAlignment="1">
      <alignment wrapText="1"/>
    </xf>
    <xf numFmtId="0" fontId="0" fillId="0" borderId="45" xfId="0" applyBorder="1" applyAlignment="1">
      <alignment wrapText="1"/>
    </xf>
    <xf numFmtId="0" fontId="0" fillId="0" borderId="0" xfId="0" applyBorder="1" applyAlignment="1">
      <alignment wrapText="1"/>
    </xf>
    <xf numFmtId="0" fontId="0" fillId="0" borderId="51" xfId="0" applyBorder="1" applyAlignment="1">
      <alignment wrapText="1"/>
    </xf>
    <xf numFmtId="0" fontId="0" fillId="0" borderId="52" xfId="0" applyBorder="1" applyAlignment="1">
      <alignment wrapText="1"/>
    </xf>
    <xf numFmtId="0" fontId="0" fillId="0" borderId="6" xfId="0" applyBorder="1" applyAlignment="1">
      <alignment wrapText="1"/>
    </xf>
    <xf numFmtId="0" fontId="0" fillId="0" borderId="53" xfId="0" applyBorder="1" applyAlignment="1">
      <alignment wrapText="1"/>
    </xf>
    <xf numFmtId="0" fontId="148" fillId="0" borderId="54" xfId="0" applyFont="1" applyBorder="1" applyAlignment="1">
      <alignment horizontal="center" wrapText="1"/>
    </xf>
    <xf numFmtId="0" fontId="149" fillId="0" borderId="55" xfId="0" applyFont="1" applyBorder="1" applyAlignment="1">
      <alignment horizontal="center" wrapText="1"/>
    </xf>
    <xf numFmtId="0" fontId="149" fillId="0" borderId="59" xfId="0" applyFont="1" applyBorder="1" applyAlignment="1">
      <alignment horizontal="center" wrapText="1"/>
    </xf>
    <xf numFmtId="0" fontId="149" fillId="0" borderId="52" xfId="0" applyFont="1" applyBorder="1" applyAlignment="1">
      <alignment horizontal="center" wrapText="1"/>
    </xf>
    <xf numFmtId="0" fontId="149" fillId="0" borderId="6" xfId="0" applyFont="1" applyBorder="1" applyAlignment="1">
      <alignment horizontal="center" wrapText="1"/>
    </xf>
    <xf numFmtId="0" fontId="149" fillId="0" borderId="53" xfId="0" applyFont="1" applyBorder="1" applyAlignment="1">
      <alignment horizontal="center" wrapText="1"/>
    </xf>
    <xf numFmtId="0" fontId="134" fillId="0" borderId="54" xfId="0" applyFont="1" applyBorder="1" applyAlignment="1">
      <alignment vertical="top" wrapText="1"/>
    </xf>
    <xf numFmtId="0" fontId="134" fillId="0" borderId="55" xfId="0" applyFont="1" applyBorder="1" applyAlignment="1">
      <alignment vertical="top" wrapText="1"/>
    </xf>
    <xf numFmtId="0" fontId="134" fillId="0" borderId="59" xfId="0" applyFont="1" applyBorder="1" applyAlignment="1">
      <alignment vertical="top" wrapText="1"/>
    </xf>
    <xf numFmtId="0" fontId="134" fillId="0" borderId="45" xfId="0" applyFont="1" applyBorder="1" applyAlignment="1">
      <alignment vertical="top" wrapText="1"/>
    </xf>
    <xf numFmtId="0" fontId="134" fillId="0" borderId="0" xfId="0" applyFont="1" applyBorder="1" applyAlignment="1">
      <alignment vertical="top" wrapText="1"/>
    </xf>
    <xf numFmtId="0" fontId="134" fillId="0" borderId="51" xfId="0" applyFont="1" applyBorder="1" applyAlignment="1">
      <alignment vertical="top" wrapText="1"/>
    </xf>
    <xf numFmtId="0" fontId="134" fillId="0" borderId="52" xfId="0" applyFont="1" applyBorder="1" applyAlignment="1">
      <alignment vertical="top" wrapText="1"/>
    </xf>
    <xf numFmtId="0" fontId="134" fillId="0" borderId="6" xfId="0" applyFont="1" applyBorder="1" applyAlignment="1">
      <alignment vertical="top" wrapText="1"/>
    </xf>
    <xf numFmtId="0" fontId="134" fillId="0" borderId="53" xfId="0" applyFont="1" applyBorder="1" applyAlignment="1">
      <alignment vertical="top" wrapText="1"/>
    </xf>
    <xf numFmtId="0" fontId="98" fillId="0" borderId="54" xfId="0" applyFont="1" applyBorder="1" applyAlignment="1">
      <alignment horizontal="center" vertical="center" wrapText="1"/>
    </xf>
    <xf numFmtId="0" fontId="98" fillId="0" borderId="55" xfId="0" applyFont="1" applyBorder="1" applyAlignment="1">
      <alignment horizontal="center" vertical="center" wrapText="1"/>
    </xf>
    <xf numFmtId="0" fontId="98" fillId="0" borderId="59" xfId="0" applyFont="1" applyBorder="1" applyAlignment="1">
      <alignment horizontal="center" vertical="center" wrapText="1"/>
    </xf>
    <xf numFmtId="0" fontId="98" fillId="0" borderId="54" xfId="0" applyFont="1" applyBorder="1" applyAlignment="1">
      <alignment vertical="center" wrapText="1"/>
    </xf>
    <xf numFmtId="0" fontId="98" fillId="0" borderId="55" xfId="0" applyFont="1" applyBorder="1" applyAlignment="1">
      <alignment vertical="center" wrapText="1"/>
    </xf>
    <xf numFmtId="0" fontId="98" fillId="0" borderId="59" xfId="0" applyFont="1" applyBorder="1" applyAlignment="1">
      <alignment vertical="center" wrapText="1"/>
    </xf>
    <xf numFmtId="0" fontId="98" fillId="0" borderId="52" xfId="0" applyFont="1" applyBorder="1" applyAlignment="1">
      <alignment vertical="center" wrapText="1"/>
    </xf>
    <xf numFmtId="0" fontId="98" fillId="0" borderId="6" xfId="0" applyFont="1" applyBorder="1" applyAlignment="1">
      <alignment vertical="center" wrapText="1"/>
    </xf>
    <xf numFmtId="0" fontId="98" fillId="0" borderId="53" xfId="0" applyFont="1" applyBorder="1" applyAlignment="1">
      <alignment vertical="center" wrapText="1"/>
    </xf>
    <xf numFmtId="1" fontId="130" fillId="0" borderId="54" xfId="18" applyNumberFormat="1" applyFont="1" applyBorder="1" applyAlignment="1">
      <alignment wrapText="1"/>
    </xf>
    <xf numFmtId="0" fontId="130" fillId="0" borderId="55" xfId="0" applyFont="1" applyBorder="1" applyAlignment="1">
      <alignment wrapText="1"/>
    </xf>
    <xf numFmtId="0" fontId="130" fillId="0" borderId="59" xfId="0" applyFont="1" applyBorder="1" applyAlignment="1">
      <alignment wrapText="1"/>
    </xf>
    <xf numFmtId="0" fontId="130" fillId="0" borderId="45" xfId="0" applyFont="1" applyBorder="1" applyAlignment="1">
      <alignment wrapText="1"/>
    </xf>
    <xf numFmtId="0" fontId="130" fillId="0" borderId="0" xfId="0" applyFont="1" applyBorder="1" applyAlignment="1">
      <alignment wrapText="1"/>
    </xf>
    <xf numFmtId="0" fontId="130" fillId="0" borderId="51" xfId="0" applyFont="1" applyBorder="1" applyAlignment="1">
      <alignment wrapText="1"/>
    </xf>
    <xf numFmtId="0" fontId="130" fillId="0" borderId="52" xfId="0" applyFont="1" applyBorder="1" applyAlignment="1">
      <alignment wrapText="1"/>
    </xf>
    <xf numFmtId="0" fontId="130" fillId="0" borderId="6" xfId="0" applyFont="1" applyBorder="1" applyAlignment="1">
      <alignment wrapText="1"/>
    </xf>
    <xf numFmtId="0" fontId="130" fillId="0" borderId="53" xfId="0" applyFont="1" applyBorder="1" applyAlignment="1">
      <alignment wrapText="1"/>
    </xf>
    <xf numFmtId="0" fontId="0" fillId="0" borderId="55" xfId="0" applyFont="1" applyBorder="1" applyAlignment="1">
      <alignment wrapText="1"/>
    </xf>
    <xf numFmtId="0" fontId="0" fillId="0" borderId="59" xfId="0" applyFont="1" applyBorder="1" applyAlignment="1">
      <alignment wrapText="1"/>
    </xf>
    <xf numFmtId="0" fontId="0" fillId="0" borderId="45" xfId="0" applyFont="1" applyBorder="1" applyAlignment="1">
      <alignment wrapText="1"/>
    </xf>
    <xf numFmtId="0" fontId="0" fillId="0" borderId="0" xfId="0" applyFont="1" applyBorder="1" applyAlignment="1">
      <alignment wrapText="1"/>
    </xf>
    <xf numFmtId="0" fontId="0" fillId="0" borderId="51" xfId="0" applyFont="1" applyBorder="1" applyAlignment="1">
      <alignment wrapText="1"/>
    </xf>
    <xf numFmtId="0" fontId="0" fillId="0" borderId="52" xfId="0" applyFont="1" applyBorder="1" applyAlignment="1">
      <alignment wrapText="1"/>
    </xf>
    <xf numFmtId="0" fontId="0" fillId="0" borderId="6" xfId="0" applyFont="1" applyBorder="1" applyAlignment="1">
      <alignment wrapText="1"/>
    </xf>
    <xf numFmtId="0" fontId="0" fillId="0" borderId="53" xfId="0" applyFont="1" applyBorder="1" applyAlignment="1">
      <alignment wrapText="1"/>
    </xf>
    <xf numFmtId="0" fontId="120" fillId="18" borderId="54" xfId="20" applyFont="1" applyFill="1" applyBorder="1" applyAlignment="1">
      <alignment horizontal="center" vertical="center" wrapText="1"/>
    </xf>
    <xf numFmtId="0" fontId="121" fillId="0" borderId="55" xfId="0" applyFont="1" applyBorder="1" applyAlignment="1">
      <alignment horizontal="center" vertical="center" wrapText="1"/>
    </xf>
    <xf numFmtId="0" fontId="121" fillId="0" borderId="59" xfId="0" applyFont="1" applyBorder="1" applyAlignment="1">
      <alignment horizontal="center" vertical="center" wrapText="1"/>
    </xf>
    <xf numFmtId="0" fontId="121" fillId="0" borderId="52" xfId="0" applyFont="1" applyBorder="1" applyAlignment="1">
      <alignment horizontal="center" vertical="center" wrapText="1"/>
    </xf>
    <xf numFmtId="0" fontId="121" fillId="0" borderId="6" xfId="0" applyFont="1" applyBorder="1" applyAlignment="1">
      <alignment horizontal="center" vertical="center" wrapText="1"/>
    </xf>
    <xf numFmtId="0" fontId="121" fillId="0" borderId="53" xfId="0" applyFont="1" applyBorder="1" applyAlignment="1">
      <alignment horizontal="center" vertical="center" wrapText="1"/>
    </xf>
    <xf numFmtId="0" fontId="128" fillId="18" borderId="54" xfId="20" applyFont="1" applyFill="1" applyBorder="1" applyAlignment="1">
      <alignment horizontal="center" wrapText="1"/>
    </xf>
    <xf numFmtId="0" fontId="129" fillId="0" borderId="55" xfId="0" applyFont="1" applyBorder="1" applyAlignment="1">
      <alignment wrapText="1"/>
    </xf>
    <xf numFmtId="0" fontId="129" fillId="0" borderId="59" xfId="0" applyFont="1" applyBorder="1" applyAlignment="1">
      <alignment wrapText="1"/>
    </xf>
    <xf numFmtId="0" fontId="129" fillId="0" borderId="52" xfId="0" applyFont="1" applyBorder="1" applyAlignment="1">
      <alignment wrapText="1"/>
    </xf>
    <xf numFmtId="0" fontId="129" fillId="0" borderId="6" xfId="0" applyFont="1" applyBorder="1" applyAlignment="1">
      <alignment wrapText="1"/>
    </xf>
    <xf numFmtId="0" fontId="129" fillId="0" borderId="53" xfId="0" applyFont="1" applyBorder="1" applyAlignment="1">
      <alignment wrapText="1"/>
    </xf>
    <xf numFmtId="0" fontId="93" fillId="0" borderId="54" xfId="0" applyFont="1" applyFill="1" applyBorder="1" applyAlignment="1">
      <alignment horizontal="center" vertical="center" wrapText="1"/>
    </xf>
    <xf numFmtId="0" fontId="93" fillId="0" borderId="55" xfId="0" applyFont="1" applyFill="1" applyBorder="1" applyAlignment="1">
      <alignment horizontal="center" vertical="center" wrapText="1"/>
    </xf>
    <xf numFmtId="0" fontId="93" fillId="0" borderId="59" xfId="0" applyFont="1" applyFill="1" applyBorder="1" applyAlignment="1">
      <alignment horizontal="center" vertical="center" wrapText="1"/>
    </xf>
    <xf numFmtId="0" fontId="93" fillId="0" borderId="52" xfId="0" applyFont="1" applyFill="1" applyBorder="1" applyAlignment="1">
      <alignment horizontal="center" vertical="center" wrapText="1"/>
    </xf>
    <xf numFmtId="0" fontId="93" fillId="0" borderId="6" xfId="0" applyFont="1" applyFill="1" applyBorder="1" applyAlignment="1">
      <alignment horizontal="center" vertical="center" wrapText="1"/>
    </xf>
    <xf numFmtId="0" fontId="93" fillId="0" borderId="53" xfId="0" applyFont="1" applyFill="1" applyBorder="1" applyAlignment="1">
      <alignment horizontal="center" vertical="center" wrapText="1"/>
    </xf>
    <xf numFmtId="0" fontId="64" fillId="0" borderId="54" xfId="0" applyFont="1" applyBorder="1" applyAlignment="1">
      <alignment horizontal="center" vertical="center" wrapText="1"/>
    </xf>
    <xf numFmtId="0" fontId="64" fillId="0" borderId="59"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51" xfId="0" applyFont="1" applyBorder="1" applyAlignment="1">
      <alignment horizontal="center" vertical="center" wrapText="1"/>
    </xf>
    <xf numFmtId="0" fontId="64" fillId="0" borderId="66" xfId="0" applyFont="1" applyBorder="1" applyAlignment="1">
      <alignment horizontal="center" vertical="center" wrapText="1"/>
    </xf>
    <xf numFmtId="0" fontId="64" fillId="0" borderId="69" xfId="0" applyFont="1" applyBorder="1" applyAlignment="1">
      <alignment horizontal="center" vertical="center" wrapText="1"/>
    </xf>
    <xf numFmtId="0" fontId="110" fillId="8" borderId="54" xfId="0" applyFont="1" applyFill="1" applyBorder="1" applyAlignment="1">
      <alignment horizontal="center" vertical="center" wrapText="1"/>
    </xf>
    <xf numFmtId="0" fontId="110" fillId="8" borderId="55" xfId="0" applyFont="1" applyFill="1" applyBorder="1" applyAlignment="1">
      <alignment horizontal="center" vertical="center" wrapText="1"/>
    </xf>
    <xf numFmtId="0" fontId="110" fillId="8" borderId="59" xfId="0" applyFont="1" applyFill="1" applyBorder="1" applyAlignment="1">
      <alignment horizontal="center" vertical="center" wrapText="1"/>
    </xf>
    <xf numFmtId="0" fontId="110" fillId="8" borderId="52" xfId="0" applyFont="1" applyFill="1" applyBorder="1" applyAlignment="1">
      <alignment horizontal="center" vertical="center" wrapText="1"/>
    </xf>
    <xf numFmtId="0" fontId="110" fillId="8" borderId="6" xfId="0" applyFont="1" applyFill="1" applyBorder="1" applyAlignment="1">
      <alignment horizontal="center" vertical="center" wrapText="1"/>
    </xf>
    <xf numFmtId="0" fontId="110" fillId="8" borderId="53" xfId="0" applyFont="1" applyFill="1" applyBorder="1" applyAlignment="1">
      <alignment horizontal="center" vertical="center" wrapText="1"/>
    </xf>
    <xf numFmtId="0" fontId="106" fillId="6" borderId="55" xfId="0" applyFont="1" applyFill="1" applyBorder="1" applyAlignment="1">
      <alignment horizontal="center" vertical="center" wrapText="1"/>
    </xf>
    <xf numFmtId="0" fontId="99" fillId="6" borderId="54" xfId="0" applyFont="1" applyFill="1" applyBorder="1" applyAlignment="1">
      <alignment horizontal="center" vertical="center" wrapText="1"/>
    </xf>
    <xf numFmtId="0" fontId="107" fillId="0" borderId="55" xfId="0" applyFont="1" applyBorder="1" applyAlignment="1">
      <alignment wrapText="1"/>
    </xf>
    <xf numFmtId="0" fontId="107" fillId="0" borderId="59" xfId="0" applyFont="1" applyBorder="1" applyAlignment="1">
      <alignment wrapText="1"/>
    </xf>
    <xf numFmtId="0" fontId="107" fillId="0" borderId="52" xfId="0" applyFont="1" applyBorder="1" applyAlignment="1">
      <alignment wrapText="1"/>
    </xf>
    <xf numFmtId="0" fontId="107" fillId="0" borderId="6" xfId="0" applyFont="1" applyBorder="1" applyAlignment="1">
      <alignment wrapText="1"/>
    </xf>
    <xf numFmtId="0" fontId="107" fillId="0" borderId="53" xfId="0" applyFont="1" applyBorder="1" applyAlignment="1">
      <alignment wrapText="1"/>
    </xf>
    <xf numFmtId="0" fontId="109" fillId="6" borderId="54" xfId="0" applyFont="1" applyFill="1" applyBorder="1" applyAlignment="1">
      <alignment horizontal="center" vertical="center" wrapText="1"/>
    </xf>
    <xf numFmtId="0" fontId="109" fillId="6" borderId="55" xfId="0" applyFont="1" applyFill="1" applyBorder="1" applyAlignment="1">
      <alignment horizontal="center" vertical="center" wrapText="1"/>
    </xf>
    <xf numFmtId="0" fontId="109" fillId="6" borderId="59" xfId="0" applyFont="1" applyFill="1" applyBorder="1" applyAlignment="1">
      <alignment horizontal="center" vertical="center" wrapText="1"/>
    </xf>
    <xf numFmtId="0" fontId="109" fillId="6" borderId="52" xfId="0" applyFont="1" applyFill="1" applyBorder="1" applyAlignment="1">
      <alignment horizontal="center" vertical="center" wrapText="1"/>
    </xf>
    <xf numFmtId="0" fontId="109" fillId="6" borderId="6" xfId="0" applyFont="1" applyFill="1" applyBorder="1" applyAlignment="1">
      <alignment horizontal="center" vertical="center" wrapText="1"/>
    </xf>
    <xf numFmtId="0" fontId="109" fillId="6" borderId="53" xfId="0" applyFont="1" applyFill="1" applyBorder="1" applyAlignment="1">
      <alignment horizontal="center" vertical="center" wrapText="1"/>
    </xf>
    <xf numFmtId="0" fontId="97" fillId="0" borderId="54" xfId="0" applyFont="1" applyBorder="1" applyAlignment="1">
      <alignment horizontal="center" vertical="center"/>
    </xf>
    <xf numFmtId="0" fontId="97" fillId="0" borderId="55" xfId="0" applyFont="1" applyBorder="1" applyAlignment="1">
      <alignment horizontal="center" vertical="center"/>
    </xf>
    <xf numFmtId="0" fontId="97" fillId="0" borderId="59" xfId="0" applyFont="1" applyBorder="1" applyAlignment="1">
      <alignment horizontal="center" vertical="center"/>
    </xf>
    <xf numFmtId="0" fontId="97" fillId="0" borderId="52" xfId="0" applyFont="1" applyBorder="1" applyAlignment="1">
      <alignment horizontal="center" vertical="center"/>
    </xf>
    <xf numFmtId="0" fontId="97" fillId="0" borderId="6" xfId="0" applyFont="1" applyBorder="1" applyAlignment="1">
      <alignment horizontal="center" vertical="center"/>
    </xf>
    <xf numFmtId="0" fontId="97" fillId="0" borderId="53" xfId="0" applyFont="1" applyBorder="1" applyAlignment="1">
      <alignment horizontal="center" vertical="center"/>
    </xf>
    <xf numFmtId="0" fontId="59" fillId="6" borderId="54" xfId="0" applyFont="1" applyFill="1" applyBorder="1" applyAlignment="1">
      <alignment horizontal="center" vertical="center" wrapText="1"/>
    </xf>
    <xf numFmtId="0" fontId="59" fillId="6" borderId="55" xfId="0" applyFont="1" applyFill="1" applyBorder="1" applyAlignment="1">
      <alignment horizontal="center" vertical="center" wrapText="1"/>
    </xf>
    <xf numFmtId="0" fontId="59" fillId="6" borderId="59" xfId="0" applyFont="1" applyFill="1" applyBorder="1" applyAlignment="1">
      <alignment horizontal="center" vertical="center" wrapText="1"/>
    </xf>
    <xf numFmtId="0" fontId="59" fillId="6" borderId="52" xfId="0" applyFont="1" applyFill="1" applyBorder="1" applyAlignment="1">
      <alignment horizontal="center" vertical="center" wrapText="1"/>
    </xf>
    <xf numFmtId="0" fontId="59" fillId="6" borderId="6" xfId="0" applyFont="1" applyFill="1" applyBorder="1" applyAlignment="1">
      <alignment horizontal="center" vertical="center" wrapText="1"/>
    </xf>
    <xf numFmtId="0" fontId="59" fillId="6" borderId="53" xfId="0" applyFont="1" applyFill="1" applyBorder="1" applyAlignment="1">
      <alignment horizontal="center" vertical="center" wrapText="1"/>
    </xf>
    <xf numFmtId="0" fontId="108" fillId="8" borderId="54" xfId="0" applyFont="1" applyFill="1" applyBorder="1" applyAlignment="1">
      <alignment horizontal="center" vertical="center" wrapText="1"/>
    </xf>
    <xf numFmtId="0" fontId="108" fillId="8" borderId="55" xfId="0" applyFont="1" applyFill="1" applyBorder="1" applyAlignment="1">
      <alignment horizontal="center" vertical="center" wrapText="1"/>
    </xf>
    <xf numFmtId="0" fontId="108" fillId="8" borderId="59" xfId="0" applyFont="1" applyFill="1" applyBorder="1" applyAlignment="1">
      <alignment horizontal="center" vertical="center" wrapText="1"/>
    </xf>
    <xf numFmtId="0" fontId="108" fillId="8" borderId="45" xfId="0" applyFont="1" applyFill="1" applyBorder="1" applyAlignment="1">
      <alignment horizontal="center" vertical="center" wrapText="1"/>
    </xf>
    <xf numFmtId="0" fontId="108" fillId="8" borderId="0" xfId="0" applyFont="1" applyFill="1" applyBorder="1" applyAlignment="1">
      <alignment horizontal="center" vertical="center" wrapText="1"/>
    </xf>
    <xf numFmtId="0" fontId="108" fillId="8" borderId="51" xfId="0" applyFont="1" applyFill="1" applyBorder="1" applyAlignment="1">
      <alignment horizontal="center" vertical="center" wrapText="1"/>
    </xf>
    <xf numFmtId="0" fontId="108" fillId="8" borderId="52" xfId="0" applyFont="1" applyFill="1" applyBorder="1" applyAlignment="1">
      <alignment horizontal="center" vertical="center" wrapText="1"/>
    </xf>
    <xf numFmtId="0" fontId="108" fillId="8" borderId="6" xfId="0" applyFont="1" applyFill="1" applyBorder="1" applyAlignment="1">
      <alignment horizontal="center" vertical="center" wrapText="1"/>
    </xf>
    <xf numFmtId="0" fontId="108" fillId="8" borderId="53" xfId="0" applyFont="1" applyFill="1" applyBorder="1" applyAlignment="1">
      <alignment horizontal="center" vertical="center" wrapText="1"/>
    </xf>
    <xf numFmtId="0" fontId="97" fillId="0" borderId="55" xfId="0" applyFont="1" applyBorder="1" applyAlignment="1">
      <alignment horizontal="center" vertical="center" wrapText="1"/>
    </xf>
    <xf numFmtId="0" fontId="97" fillId="0" borderId="59"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51" xfId="0" applyFont="1" applyBorder="1" applyAlignment="1">
      <alignment horizontal="center" vertical="center" wrapText="1"/>
    </xf>
    <xf numFmtId="0" fontId="97" fillId="0" borderId="6" xfId="0" applyFont="1" applyBorder="1" applyAlignment="1">
      <alignment horizontal="center" vertical="center" wrapText="1"/>
    </xf>
    <xf numFmtId="0" fontId="97" fillId="0" borderId="53" xfId="0" applyFont="1" applyBorder="1" applyAlignment="1">
      <alignment horizontal="center" vertical="center" wrapText="1"/>
    </xf>
    <xf numFmtId="0" fontId="97" fillId="0" borderId="54" xfId="0" applyFont="1" applyBorder="1" applyAlignment="1">
      <alignment horizontal="center" vertical="center" wrapText="1"/>
    </xf>
    <xf numFmtId="0" fontId="97" fillId="0" borderId="52" xfId="0" applyFont="1" applyBorder="1" applyAlignment="1">
      <alignment horizontal="center" vertical="center" wrapText="1"/>
    </xf>
    <xf numFmtId="0" fontId="105" fillId="8" borderId="54" xfId="0" applyFont="1" applyFill="1" applyBorder="1" applyAlignment="1">
      <alignment horizontal="center" vertical="center" wrapText="1"/>
    </xf>
    <xf numFmtId="0" fontId="105" fillId="8" borderId="55" xfId="0" applyFont="1" applyFill="1" applyBorder="1" applyAlignment="1">
      <alignment horizontal="center" vertical="center" wrapText="1"/>
    </xf>
    <xf numFmtId="0" fontId="105" fillId="8" borderId="59" xfId="0" applyFont="1" applyFill="1" applyBorder="1" applyAlignment="1">
      <alignment horizontal="center" vertical="center" wrapText="1"/>
    </xf>
    <xf numFmtId="0" fontId="105" fillId="8" borderId="45" xfId="0" applyFont="1" applyFill="1" applyBorder="1" applyAlignment="1">
      <alignment horizontal="center" vertical="center" wrapText="1"/>
    </xf>
    <xf numFmtId="0" fontId="105" fillId="8" borderId="0" xfId="0" applyFont="1" applyFill="1" applyBorder="1" applyAlignment="1">
      <alignment horizontal="center" vertical="center" wrapText="1"/>
    </xf>
    <xf numFmtId="0" fontId="105" fillId="8" borderId="51" xfId="0" applyFont="1" applyFill="1" applyBorder="1" applyAlignment="1">
      <alignment horizontal="center" vertical="center" wrapText="1"/>
    </xf>
    <xf numFmtId="0" fontId="105" fillId="8" borderId="52" xfId="0" applyFont="1" applyFill="1" applyBorder="1" applyAlignment="1">
      <alignment horizontal="center" vertical="center" wrapText="1"/>
    </xf>
    <xf numFmtId="0" fontId="105" fillId="8" borderId="6" xfId="0" applyFont="1" applyFill="1" applyBorder="1" applyAlignment="1">
      <alignment horizontal="center" vertical="center" wrapText="1"/>
    </xf>
    <xf numFmtId="0" fontId="105" fillId="8" borderId="53" xfId="0" applyFont="1" applyFill="1" applyBorder="1" applyAlignment="1">
      <alignment horizontal="center" vertical="center" wrapText="1"/>
    </xf>
    <xf numFmtId="0" fontId="93" fillId="0" borderId="54" xfId="0" applyFont="1"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vertical="center" wrapText="1"/>
    </xf>
    <xf numFmtId="1" fontId="68" fillId="6" borderId="54" xfId="0" applyNumberFormat="1" applyFont="1" applyFill="1" applyBorder="1" applyAlignment="1">
      <alignment horizontal="center" vertical="center" wrapText="1"/>
    </xf>
    <xf numFmtId="1" fontId="68" fillId="6" borderId="55" xfId="0" applyNumberFormat="1" applyFont="1" applyFill="1" applyBorder="1" applyAlignment="1">
      <alignment horizontal="center" vertical="center" wrapText="1"/>
    </xf>
    <xf numFmtId="1" fontId="68" fillId="6" borderId="59" xfId="0" applyNumberFormat="1" applyFont="1" applyFill="1" applyBorder="1" applyAlignment="1">
      <alignment horizontal="center" vertical="center" wrapText="1"/>
    </xf>
    <xf numFmtId="1" fontId="68" fillId="6" borderId="45" xfId="0" applyNumberFormat="1" applyFont="1" applyFill="1" applyBorder="1" applyAlignment="1">
      <alignment horizontal="center" vertical="center" wrapText="1"/>
    </xf>
    <xf numFmtId="1" fontId="68" fillId="6" borderId="0" xfId="0" applyNumberFormat="1" applyFont="1" applyFill="1" applyBorder="1" applyAlignment="1">
      <alignment horizontal="center" vertical="center" wrapText="1"/>
    </xf>
    <xf numFmtId="1" fontId="68" fillId="6" borderId="51" xfId="0" applyNumberFormat="1" applyFont="1" applyFill="1" applyBorder="1" applyAlignment="1">
      <alignment horizontal="center" vertical="center" wrapText="1"/>
    </xf>
    <xf numFmtId="1" fontId="68" fillId="6" borderId="52" xfId="0" applyNumberFormat="1" applyFont="1" applyFill="1" applyBorder="1" applyAlignment="1">
      <alignment horizontal="center" vertical="center" wrapText="1"/>
    </xf>
    <xf numFmtId="1" fontId="68" fillId="6" borderId="6" xfId="0" applyNumberFormat="1" applyFont="1" applyFill="1" applyBorder="1" applyAlignment="1">
      <alignment horizontal="center" vertical="center" wrapText="1"/>
    </xf>
    <xf numFmtId="1" fontId="68" fillId="6" borderId="53" xfId="0" applyNumberFormat="1" applyFont="1" applyFill="1" applyBorder="1" applyAlignment="1">
      <alignment horizontal="center" vertical="center" wrapText="1"/>
    </xf>
    <xf numFmtId="1" fontId="70" fillId="0" borderId="55" xfId="0" applyNumberFormat="1" applyFont="1" applyFill="1" applyBorder="1" applyAlignment="1">
      <alignment horizontal="center" vertical="center" wrapText="1"/>
    </xf>
    <xf numFmtId="0" fontId="0" fillId="0" borderId="55" xfId="0" applyBorder="1"/>
    <xf numFmtId="0" fontId="0" fillId="0" borderId="59" xfId="0" applyBorder="1"/>
    <xf numFmtId="0" fontId="0" fillId="0" borderId="6" xfId="0" applyBorder="1"/>
    <xf numFmtId="0" fontId="0" fillId="0" borderId="53" xfId="0" applyBorder="1"/>
    <xf numFmtId="0" fontId="64" fillId="0" borderId="1"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71" fillId="0" borderId="55" xfId="0" applyFont="1" applyBorder="1" applyAlignment="1">
      <alignment horizontal="center" vertical="center" wrapText="1"/>
    </xf>
    <xf numFmtId="0" fontId="72" fillId="0" borderId="55" xfId="0" applyFont="1" applyBorder="1"/>
    <xf numFmtId="0" fontId="72" fillId="0" borderId="59" xfId="0" applyFont="1" applyBorder="1"/>
    <xf numFmtId="0" fontId="72" fillId="0" borderId="0" xfId="0" applyFont="1" applyBorder="1"/>
    <xf numFmtId="0" fontId="72" fillId="0" borderId="0" xfId="0" applyFont="1"/>
    <xf numFmtId="0" fontId="72" fillId="0" borderId="51" xfId="0" applyFont="1" applyBorder="1"/>
    <xf numFmtId="0" fontId="72" fillId="0" borderId="6" xfId="0" applyFont="1" applyBorder="1"/>
    <xf numFmtId="0" fontId="72" fillId="0" borderId="53" xfId="0" applyFont="1" applyBorder="1"/>
    <xf numFmtId="0" fontId="59" fillId="6" borderId="45" xfId="0" applyFont="1" applyFill="1" applyBorder="1" applyAlignment="1">
      <alignment horizontal="center" vertical="center" wrapText="1"/>
    </xf>
    <xf numFmtId="0" fontId="59" fillId="6" borderId="0" xfId="0" applyFont="1" applyFill="1" applyBorder="1" applyAlignment="1">
      <alignment horizontal="center" vertical="center" wrapText="1"/>
    </xf>
    <xf numFmtId="0" fontId="59" fillId="6" borderId="51" xfId="0" applyFont="1" applyFill="1" applyBorder="1" applyAlignment="1">
      <alignment horizontal="center" vertical="center" wrapText="1"/>
    </xf>
    <xf numFmtId="1" fontId="60" fillId="0" borderId="45" xfId="0" applyNumberFormat="1" applyFont="1" applyFill="1" applyBorder="1" applyAlignment="1">
      <alignment horizontal="center" vertical="center" wrapText="1"/>
    </xf>
    <xf numFmtId="1" fontId="60" fillId="0" borderId="0" xfId="0" applyNumberFormat="1" applyFont="1" applyFill="1" applyBorder="1" applyAlignment="1">
      <alignment horizontal="center" vertical="center" wrapText="1"/>
    </xf>
    <xf numFmtId="1" fontId="60" fillId="0" borderId="51" xfId="0" applyNumberFormat="1" applyFont="1" applyFill="1" applyBorder="1" applyAlignment="1">
      <alignment horizontal="center" vertical="center" wrapText="1"/>
    </xf>
    <xf numFmtId="1" fontId="60" fillId="0" borderId="52"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1" fontId="60" fillId="0" borderId="53" xfId="0" applyNumberFormat="1" applyFont="1" applyFill="1" applyBorder="1" applyAlignment="1">
      <alignment horizontal="center" vertical="center" wrapText="1"/>
    </xf>
    <xf numFmtId="0" fontId="48" fillId="11" borderId="28" xfId="0" applyFont="1" applyFill="1" applyBorder="1" applyAlignment="1">
      <alignment horizontal="center"/>
    </xf>
    <xf numFmtId="0" fontId="48" fillId="11" borderId="29" xfId="0" applyFont="1" applyFill="1" applyBorder="1" applyAlignment="1">
      <alignment horizontal="center"/>
    </xf>
    <xf numFmtId="0" fontId="48" fillId="11" borderId="30" xfId="0" applyFont="1" applyFill="1" applyBorder="1" applyAlignment="1">
      <alignment horizontal="center"/>
    </xf>
    <xf numFmtId="0" fontId="48" fillId="11" borderId="46" xfId="0" applyFont="1" applyFill="1" applyBorder="1" applyAlignment="1">
      <alignment horizontal="center"/>
    </xf>
    <xf numFmtId="0" fontId="48" fillId="11" borderId="47" xfId="0" applyFont="1" applyFill="1" applyBorder="1" applyAlignment="1">
      <alignment horizontal="center"/>
    </xf>
    <xf numFmtId="0" fontId="48" fillId="11" borderId="43" xfId="0" applyFont="1" applyFill="1" applyBorder="1" applyAlignment="1">
      <alignment horizontal="center"/>
    </xf>
    <xf numFmtId="0" fontId="49" fillId="12" borderId="33" xfId="0" applyFont="1" applyFill="1" applyBorder="1" applyAlignment="1">
      <alignment horizontal="center"/>
    </xf>
    <xf numFmtId="0" fontId="49" fillId="12" borderId="1" xfId="0" applyFont="1" applyFill="1" applyBorder="1" applyAlignment="1">
      <alignment horizontal="center"/>
    </xf>
    <xf numFmtId="0" fontId="49" fillId="12" borderId="34" xfId="0" applyFont="1" applyFill="1" applyBorder="1" applyAlignment="1">
      <alignment horizontal="center"/>
    </xf>
    <xf numFmtId="0" fontId="45" fillId="0" borderId="0" xfId="0" applyFont="1" applyAlignment="1">
      <alignment horizontal="center" wrapText="1"/>
    </xf>
    <xf numFmtId="0" fontId="46" fillId="8" borderId="0" xfId="0" applyFont="1" applyFill="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4" fillId="0" borderId="44" xfId="0" applyFont="1" applyBorder="1" applyAlignment="1">
      <alignment horizontal="center" vertical="center" wrapText="1"/>
    </xf>
    <xf numFmtId="0" fontId="39" fillId="3" borderId="31" xfId="0" applyFont="1" applyFill="1" applyBorder="1" applyAlignment="1">
      <alignment horizontal="center" vertical="center" wrapText="1"/>
    </xf>
    <xf numFmtId="0" fontId="39" fillId="3" borderId="26" xfId="0" applyFont="1" applyFill="1" applyBorder="1" applyAlignment="1">
      <alignment horizontal="center" vertical="center" wrapText="1"/>
    </xf>
    <xf numFmtId="0" fontId="39" fillId="3" borderId="32" xfId="0" applyFont="1" applyFill="1" applyBorder="1" applyAlignment="1">
      <alignment horizontal="center" vertical="center" wrapText="1"/>
    </xf>
    <xf numFmtId="0" fontId="38" fillId="8" borderId="0" xfId="0" applyFont="1" applyFill="1" applyAlignment="1">
      <alignment horizontal="center" vertical="center" wrapText="1"/>
    </xf>
    <xf numFmtId="166" fontId="1" fillId="10" borderId="10" xfId="6" applyNumberFormat="1" applyFont="1" applyFill="1" applyBorder="1" applyAlignment="1">
      <alignment horizontal="center" vertical="top"/>
    </xf>
    <xf numFmtId="166" fontId="1" fillId="10" borderId="19" xfId="6" applyNumberFormat="1" applyFont="1" applyFill="1" applyBorder="1" applyAlignment="1">
      <alignment horizontal="center" vertical="top"/>
    </xf>
    <xf numFmtId="0" fontId="35" fillId="0" borderId="0" xfId="15" applyFont="1" applyAlignment="1">
      <alignment horizontal="center" wrapText="1"/>
    </xf>
    <xf numFmtId="0" fontId="35" fillId="0" borderId="0" xfId="19" applyFont="1" applyAlignment="1"/>
    <xf numFmtId="0" fontId="5" fillId="3" borderId="0" xfId="8" applyFont="1" applyFill="1" applyBorder="1" applyAlignment="1" applyProtection="1">
      <alignment horizontal="center" vertical="center"/>
    </xf>
    <xf numFmtId="171" fontId="5" fillId="0" borderId="0" xfId="1" applyNumberFormat="1" applyFont="1" applyBorder="1" applyAlignment="1" applyProtection="1">
      <alignment horizontal="center" vertical="center"/>
    </xf>
    <xf numFmtId="171" fontId="5" fillId="0" borderId="5" xfId="1" applyNumberFormat="1" applyFont="1" applyBorder="1" applyAlignment="1" applyProtection="1">
      <alignment horizontal="center" vertical="center"/>
    </xf>
  </cellXfs>
  <cellStyles count="27">
    <cellStyle name="Comma" xfId="1" builtinId="3"/>
    <cellStyle name="Comma [0] 2" xfId="12" xr:uid="{00000000-0005-0000-0000-00003A000000}"/>
    <cellStyle name="Comma 2" xfId="13" xr:uid="{00000000-0005-0000-0000-00003B000000}"/>
    <cellStyle name="Comma 2 2" xfId="11" xr:uid="{00000000-0005-0000-0000-000034000000}"/>
    <cellStyle name="Comma 3 3" xfId="6" xr:uid="{00000000-0005-0000-0000-00001C000000}"/>
    <cellStyle name="Hyperlink" xfId="3" builtinId="8"/>
    <cellStyle name="Hyperlink 2" xfId="14" xr:uid="{00000000-0005-0000-0000-00003C000000}"/>
    <cellStyle name="Normal" xfId="0" builtinId="0"/>
    <cellStyle name="Normal 16" xfId="15" xr:uid="{00000000-0005-0000-0000-00003D000000}"/>
    <cellStyle name="Normal 2" xfId="9" xr:uid="{00000000-0005-0000-0000-000026000000}"/>
    <cellStyle name="Normal 2 15" xfId="16" xr:uid="{00000000-0005-0000-0000-00003E000000}"/>
    <cellStyle name="Normal 2 2" xfId="17" xr:uid="{00000000-0005-0000-0000-00003F000000}"/>
    <cellStyle name="Normal 2 2 2" xfId="7" xr:uid="{00000000-0005-0000-0000-00001F000000}"/>
    <cellStyle name="Normal 3" xfId="10" xr:uid="{00000000-0005-0000-0000-00002B000000}"/>
    <cellStyle name="Normal 3 2" xfId="19" xr:uid="{00000000-0005-0000-0000-000041000000}"/>
    <cellStyle name="Normal 39" xfId="18" xr:uid="{00000000-0005-0000-0000-000040000000}"/>
    <cellStyle name="Normal 40" xfId="2" xr:uid="{00000000-0005-0000-0000-000004000000}"/>
    <cellStyle name="Normal 5" xfId="5" xr:uid="{00000000-0005-0000-0000-00000E000000}"/>
    <cellStyle name="Normal_2003 New Contracts" xfId="20" xr:uid="{00000000-0005-0000-0000-000042000000}"/>
    <cellStyle name="Normal_AU 2007 Zone Chart" xfId="21" xr:uid="{00000000-0005-0000-0000-000043000000}"/>
    <cellStyle name="Normal_CN Zone Output File '09 -" xfId="22" xr:uid="{00000000-0005-0000-0000-000044000000}"/>
    <cellStyle name="Normal_Customer_form_blank_SPTv3_1_20090601" xfId="8" xr:uid="{00000000-0005-0000-0000-000022000000}"/>
    <cellStyle name="Normal_IN 2007 Zone Chart" xfId="23" xr:uid="{00000000-0005-0000-0000-000045000000}"/>
    <cellStyle name="Normal_Outbound Tariff 2004 V2" xfId="24" xr:uid="{00000000-0005-0000-0000-000046000000}"/>
    <cellStyle name="Normal_Sheet1" xfId="4" xr:uid="{00000000-0005-0000-0000-00000D000000}"/>
    <cellStyle name="Normal_WorkingTiT" xfId="25" xr:uid="{00000000-0005-0000-0000-000047000000}"/>
    <cellStyle name="Percent 2 2" xfId="26" xr:uid="{00000000-0005-0000-0000-000048000000}"/>
  </cellStyles>
  <dxfs count="13">
    <dxf>
      <font>
        <b/>
        <i val="0"/>
        <color indexed="10"/>
      </font>
      <fill>
        <patternFill patternType="solid">
          <bgColor indexed="13"/>
        </patternFill>
      </fill>
    </dxf>
    <dxf>
      <font>
        <b/>
        <i val="0"/>
        <color indexed="10"/>
      </font>
      <fill>
        <patternFill patternType="solid">
          <bgColor indexed="13"/>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ppData/Local/Microsoft/Windows/Temporary%20Internet%20Files/Content.Outlook/LUH5I1P0/MANGO%20(5)%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5">
          <cell r="B5">
            <v>400</v>
          </cell>
          <cell r="C5">
            <v>370</v>
          </cell>
          <cell r="D5">
            <v>290</v>
          </cell>
          <cell r="E5">
            <v>285</v>
          </cell>
        </row>
        <row r="6">
          <cell r="C6">
            <v>430</v>
          </cell>
          <cell r="D6">
            <v>425</v>
          </cell>
          <cell r="E6">
            <v>410</v>
          </cell>
        </row>
        <row r="7">
          <cell r="B7">
            <v>575</v>
          </cell>
          <cell r="C7">
            <v>525</v>
          </cell>
          <cell r="D7">
            <v>525</v>
          </cell>
          <cell r="E7">
            <v>510</v>
          </cell>
        </row>
        <row r="8">
          <cell r="D8">
            <v>425</v>
          </cell>
          <cell r="E8">
            <v>410</v>
          </cell>
        </row>
        <row r="9">
          <cell r="B9">
            <v>550</v>
          </cell>
          <cell r="C9">
            <v>500</v>
          </cell>
          <cell r="D9">
            <v>475</v>
          </cell>
          <cell r="E9">
            <v>475</v>
          </cell>
        </row>
        <row r="12">
          <cell r="C12">
            <v>320</v>
          </cell>
          <cell r="D12">
            <v>300</v>
          </cell>
          <cell r="E12">
            <v>295</v>
          </cell>
        </row>
        <row r="13">
          <cell r="B13">
            <v>500</v>
          </cell>
          <cell r="C13">
            <v>480</v>
          </cell>
          <cell r="D13">
            <v>450</v>
          </cell>
          <cell r="E13">
            <v>445</v>
          </cell>
        </row>
        <row r="14">
          <cell r="B14">
            <v>600</v>
          </cell>
          <cell r="C14">
            <v>500</v>
          </cell>
          <cell r="D14">
            <v>465</v>
          </cell>
          <cell r="E14">
            <v>465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346"/>
  <sheetViews>
    <sheetView tabSelected="1" zoomScale="86" zoomScaleNormal="86" workbookViewId="0">
      <selection activeCell="B12" sqref="B12"/>
    </sheetView>
  </sheetViews>
  <sheetFormatPr defaultColWidth="13.109375" defaultRowHeight="14.4"/>
  <cols>
    <col min="1" max="1" width="27" customWidth="1"/>
    <col min="10" max="10" width="16" customWidth="1"/>
    <col min="13" max="13" width="7" customWidth="1"/>
  </cols>
  <sheetData>
    <row r="1" spans="1:12" ht="25.8">
      <c r="A1" s="469" t="s">
        <v>0</v>
      </c>
      <c r="B1" s="470"/>
      <c r="C1" s="470"/>
      <c r="D1" s="470"/>
      <c r="E1" s="470"/>
      <c r="F1" s="470"/>
      <c r="G1" s="470"/>
      <c r="H1" s="470"/>
      <c r="I1" s="470"/>
      <c r="J1" s="471"/>
      <c r="K1" s="82"/>
      <c r="L1" s="82"/>
    </row>
    <row r="2" spans="1:12" ht="28.2">
      <c r="A2" s="472" t="s">
        <v>1</v>
      </c>
      <c r="B2" s="473"/>
      <c r="C2" s="473"/>
      <c r="D2" s="473"/>
      <c r="E2" s="473"/>
      <c r="F2" s="473"/>
      <c r="G2" s="473"/>
      <c r="H2" s="473"/>
      <c r="I2" s="473"/>
      <c r="J2" s="474"/>
      <c r="K2" s="82"/>
      <c r="L2" s="82"/>
    </row>
    <row r="3" spans="1:12" ht="16.2">
      <c r="A3" s="178" t="s">
        <v>2</v>
      </c>
      <c r="B3" s="179" t="s">
        <v>3</v>
      </c>
      <c r="C3" s="180" t="s">
        <v>4</v>
      </c>
      <c r="D3" s="180" t="s">
        <v>5</v>
      </c>
      <c r="E3" s="180" t="s">
        <v>6</v>
      </c>
      <c r="F3" s="180" t="s">
        <v>7</v>
      </c>
      <c r="G3" s="180" t="s">
        <v>8</v>
      </c>
      <c r="H3" s="180" t="s">
        <v>9</v>
      </c>
      <c r="I3" s="180" t="s">
        <v>10</v>
      </c>
      <c r="J3" s="234" t="s">
        <v>11</v>
      </c>
      <c r="K3" s="82"/>
      <c r="L3" s="82"/>
    </row>
    <row r="4" spans="1:12" ht="16.2">
      <c r="A4" s="181" t="s">
        <v>12</v>
      </c>
      <c r="B4" s="182">
        <v>500</v>
      </c>
      <c r="C4" s="183">
        <v>225</v>
      </c>
      <c r="D4" s="184">
        <v>290</v>
      </c>
      <c r="E4" s="184">
        <v>280</v>
      </c>
      <c r="F4" s="475" t="s">
        <v>13</v>
      </c>
      <c r="G4" s="476"/>
      <c r="H4" s="476"/>
      <c r="I4" s="477"/>
      <c r="J4" s="235" t="s">
        <v>14</v>
      </c>
      <c r="K4" s="82"/>
      <c r="L4" s="82"/>
    </row>
    <row r="5" spans="1:12" ht="16.2">
      <c r="A5" s="478" t="s">
        <v>15</v>
      </c>
      <c r="B5" s="479"/>
      <c r="C5" s="479"/>
      <c r="D5" s="479"/>
      <c r="E5" s="479"/>
      <c r="F5" s="479"/>
      <c r="G5" s="479"/>
      <c r="H5" s="479"/>
      <c r="I5" s="479"/>
      <c r="J5" s="480"/>
      <c r="K5" s="82"/>
      <c r="L5" s="82"/>
    </row>
    <row r="6" spans="1:12" ht="16.2">
      <c r="A6" s="181" t="s">
        <v>16</v>
      </c>
      <c r="B6" s="182">
        <v>550</v>
      </c>
      <c r="C6" s="183">
        <v>250</v>
      </c>
      <c r="D6" s="183">
        <v>200</v>
      </c>
      <c r="E6" s="183">
        <v>200</v>
      </c>
      <c r="F6" s="183">
        <v>200</v>
      </c>
      <c r="G6" s="183">
        <v>200</v>
      </c>
      <c r="H6" s="183">
        <v>200</v>
      </c>
      <c r="I6" s="183">
        <v>200</v>
      </c>
      <c r="J6" s="235" t="s">
        <v>17</v>
      </c>
      <c r="K6" s="82"/>
      <c r="L6" s="82"/>
    </row>
    <row r="7" spans="1:12" ht="16.2">
      <c r="A7" s="181" t="s">
        <v>18</v>
      </c>
      <c r="B7" s="182">
        <v>1200</v>
      </c>
      <c r="C7" s="183">
        <v>250</v>
      </c>
      <c r="D7" s="183">
        <v>500</v>
      </c>
      <c r="E7" s="183">
        <v>450</v>
      </c>
      <c r="F7" s="183">
        <v>450</v>
      </c>
      <c r="G7" s="183">
        <v>450</v>
      </c>
      <c r="H7" s="183">
        <v>450</v>
      </c>
      <c r="I7" s="183">
        <v>450</v>
      </c>
      <c r="J7" s="235" t="s">
        <v>17</v>
      </c>
    </row>
    <row r="8" spans="1:12" ht="16.2">
      <c r="A8" s="185" t="s">
        <v>19</v>
      </c>
      <c r="B8" s="186">
        <v>500</v>
      </c>
      <c r="C8" s="187">
        <v>250</v>
      </c>
      <c r="D8" s="187">
        <v>300</v>
      </c>
      <c r="E8" s="187">
        <v>300</v>
      </c>
      <c r="F8" s="187">
        <v>280</v>
      </c>
      <c r="G8" s="187">
        <v>270</v>
      </c>
      <c r="H8" s="187">
        <v>270</v>
      </c>
      <c r="I8" s="187">
        <v>270</v>
      </c>
      <c r="J8" s="236" t="s">
        <v>17</v>
      </c>
    </row>
    <row r="9" spans="1:12" ht="16.2">
      <c r="A9" s="181" t="s">
        <v>20</v>
      </c>
      <c r="B9" s="182">
        <v>650</v>
      </c>
      <c r="C9" s="183">
        <v>200</v>
      </c>
      <c r="D9" s="183">
        <v>340</v>
      </c>
      <c r="E9" s="183">
        <v>310</v>
      </c>
      <c r="F9" s="183">
        <v>300</v>
      </c>
      <c r="G9" s="183">
        <v>300</v>
      </c>
      <c r="H9" s="183">
        <v>300</v>
      </c>
      <c r="I9" s="183">
        <v>300</v>
      </c>
      <c r="J9" s="235" t="s">
        <v>21</v>
      </c>
    </row>
    <row r="10" spans="1:12" ht="32.4">
      <c r="A10" s="188" t="s">
        <v>22</v>
      </c>
      <c r="B10" s="186">
        <v>450</v>
      </c>
      <c r="C10" s="186">
        <v>225</v>
      </c>
      <c r="D10" s="187">
        <v>375</v>
      </c>
      <c r="E10" s="187">
        <v>335</v>
      </c>
      <c r="F10" s="187">
        <v>335</v>
      </c>
      <c r="G10" s="187">
        <v>335</v>
      </c>
      <c r="H10" s="187">
        <v>335</v>
      </c>
      <c r="I10" s="187">
        <v>335</v>
      </c>
      <c r="J10" s="236" t="s">
        <v>23</v>
      </c>
    </row>
    <row r="11" spans="1:12" ht="30">
      <c r="A11" s="189" t="s">
        <v>24</v>
      </c>
      <c r="B11" s="186">
        <v>900</v>
      </c>
      <c r="C11" s="186">
        <v>300</v>
      </c>
      <c r="D11" s="187">
        <v>485</v>
      </c>
      <c r="E11" s="187">
        <v>450</v>
      </c>
      <c r="F11" s="187">
        <v>450</v>
      </c>
      <c r="G11" s="187">
        <v>420</v>
      </c>
      <c r="H11" s="187">
        <v>420</v>
      </c>
      <c r="I11" s="187">
        <v>410</v>
      </c>
      <c r="J11" s="236" t="s">
        <v>23</v>
      </c>
    </row>
    <row r="12" spans="1:12" ht="16.2">
      <c r="A12" s="190" t="s">
        <v>25</v>
      </c>
      <c r="B12" s="186">
        <v>600</v>
      </c>
      <c r="C12" s="187">
        <v>180</v>
      </c>
      <c r="D12" s="187">
        <v>290</v>
      </c>
      <c r="E12" s="187">
        <v>290</v>
      </c>
      <c r="F12" s="187">
        <v>290</v>
      </c>
      <c r="G12" s="187">
        <v>290</v>
      </c>
      <c r="H12" s="187">
        <v>290</v>
      </c>
      <c r="I12" s="187">
        <v>290</v>
      </c>
      <c r="J12" s="236" t="s">
        <v>17</v>
      </c>
    </row>
    <row r="13" spans="1:12" ht="16.2">
      <c r="A13" s="181" t="s">
        <v>26</v>
      </c>
      <c r="B13" s="182">
        <v>600</v>
      </c>
      <c r="C13" s="183">
        <v>200</v>
      </c>
      <c r="D13" s="183">
        <v>300</v>
      </c>
      <c r="E13" s="183">
        <v>275</v>
      </c>
      <c r="F13" s="183">
        <v>275</v>
      </c>
      <c r="G13" s="183">
        <v>275</v>
      </c>
      <c r="H13" s="183">
        <v>275</v>
      </c>
      <c r="I13" s="183">
        <v>275</v>
      </c>
      <c r="J13" s="235" t="s">
        <v>17</v>
      </c>
    </row>
    <row r="14" spans="1:12" ht="16.2">
      <c r="A14" s="181" t="s">
        <v>27</v>
      </c>
      <c r="B14" s="182">
        <v>990</v>
      </c>
      <c r="C14" s="183">
        <v>490</v>
      </c>
      <c r="D14" s="183">
        <f t="shared" ref="D14:I14" si="0">D13+500</f>
        <v>800</v>
      </c>
      <c r="E14" s="183">
        <f t="shared" si="0"/>
        <v>775</v>
      </c>
      <c r="F14" s="183">
        <f t="shared" si="0"/>
        <v>775</v>
      </c>
      <c r="G14" s="183">
        <f t="shared" si="0"/>
        <v>775</v>
      </c>
      <c r="H14" s="183">
        <f t="shared" si="0"/>
        <v>775</v>
      </c>
      <c r="I14" s="183">
        <f t="shared" si="0"/>
        <v>775</v>
      </c>
      <c r="J14" s="235" t="s">
        <v>17</v>
      </c>
    </row>
    <row r="15" spans="1:12" ht="16.2">
      <c r="A15" s="190" t="s">
        <v>28</v>
      </c>
      <c r="B15" s="182" t="s">
        <v>29</v>
      </c>
      <c r="C15" s="182" t="s">
        <v>29</v>
      </c>
      <c r="D15" s="187">
        <v>350</v>
      </c>
      <c r="E15" s="187">
        <v>300</v>
      </c>
      <c r="F15" s="187">
        <v>300</v>
      </c>
      <c r="G15" s="187">
        <v>300</v>
      </c>
      <c r="H15" s="187">
        <v>300</v>
      </c>
      <c r="I15" s="187">
        <v>250</v>
      </c>
      <c r="J15" s="236" t="s">
        <v>14</v>
      </c>
    </row>
    <row r="16" spans="1:12" ht="16.2">
      <c r="A16" s="181" t="s">
        <v>30</v>
      </c>
      <c r="B16" s="182" t="s">
        <v>29</v>
      </c>
      <c r="C16" s="182" t="s">
        <v>29</v>
      </c>
      <c r="D16" s="182">
        <v>400</v>
      </c>
      <c r="E16" s="183">
        <v>350</v>
      </c>
      <c r="F16" s="183">
        <v>325</v>
      </c>
      <c r="G16" s="183">
        <v>325</v>
      </c>
      <c r="H16" s="183">
        <v>325</v>
      </c>
      <c r="I16" s="183">
        <v>300</v>
      </c>
      <c r="J16" s="235" t="s">
        <v>14</v>
      </c>
    </row>
    <row r="17" spans="1:13" ht="16.2">
      <c r="A17" s="181" t="s">
        <v>31</v>
      </c>
      <c r="B17" s="182">
        <v>500</v>
      </c>
      <c r="C17" s="183">
        <v>200</v>
      </c>
      <c r="D17" s="183">
        <v>250</v>
      </c>
      <c r="E17" s="183">
        <v>250</v>
      </c>
      <c r="F17" s="183">
        <v>250</v>
      </c>
      <c r="G17" s="183">
        <v>250</v>
      </c>
      <c r="H17" s="183">
        <v>250</v>
      </c>
      <c r="I17" s="183">
        <v>250</v>
      </c>
      <c r="J17" s="235" t="s">
        <v>21</v>
      </c>
    </row>
    <row r="18" spans="1:13" ht="16.2">
      <c r="A18" s="181" t="s">
        <v>32</v>
      </c>
      <c r="B18" s="182">
        <v>500</v>
      </c>
      <c r="C18" s="183">
        <v>225</v>
      </c>
      <c r="D18" s="183">
        <v>325</v>
      </c>
      <c r="E18" s="183">
        <v>300</v>
      </c>
      <c r="F18" s="183">
        <v>300</v>
      </c>
      <c r="G18" s="183">
        <v>300</v>
      </c>
      <c r="H18" s="183">
        <v>300</v>
      </c>
      <c r="I18" s="183">
        <v>300</v>
      </c>
      <c r="J18" s="235" t="s">
        <v>21</v>
      </c>
    </row>
    <row r="19" spans="1:13" ht="16.2">
      <c r="A19" s="181" t="s">
        <v>33</v>
      </c>
      <c r="B19" s="182">
        <v>650</v>
      </c>
      <c r="C19" s="182">
        <v>325</v>
      </c>
      <c r="D19" s="182">
        <v>525</v>
      </c>
      <c r="E19" s="183">
        <v>450</v>
      </c>
      <c r="F19" s="183">
        <v>450</v>
      </c>
      <c r="G19" s="183">
        <v>450</v>
      </c>
      <c r="H19" s="183">
        <v>450</v>
      </c>
      <c r="I19" s="183">
        <v>450</v>
      </c>
      <c r="J19" s="235" t="s">
        <v>21</v>
      </c>
    </row>
    <row r="20" spans="1:13" ht="16.2">
      <c r="A20" s="181" t="s">
        <v>34</v>
      </c>
      <c r="B20" s="182">
        <v>600</v>
      </c>
      <c r="C20" s="182">
        <v>250</v>
      </c>
      <c r="D20" s="182">
        <v>450</v>
      </c>
      <c r="E20" s="183">
        <v>300</v>
      </c>
      <c r="F20" s="183">
        <v>300</v>
      </c>
      <c r="G20" s="183">
        <v>300</v>
      </c>
      <c r="H20" s="183">
        <v>300</v>
      </c>
      <c r="I20" s="183">
        <v>300</v>
      </c>
      <c r="J20" s="235" t="s">
        <v>17</v>
      </c>
    </row>
    <row r="21" spans="1:13" ht="16.2">
      <c r="A21" s="181" t="s">
        <v>35</v>
      </c>
      <c r="B21" s="182">
        <v>1200</v>
      </c>
      <c r="C21" s="182">
        <v>250</v>
      </c>
      <c r="D21" s="182">
        <v>550</v>
      </c>
      <c r="E21" s="183">
        <v>450</v>
      </c>
      <c r="F21" s="183">
        <v>400</v>
      </c>
      <c r="G21" s="183">
        <v>400</v>
      </c>
      <c r="H21" s="183">
        <v>400</v>
      </c>
      <c r="I21" s="183">
        <v>400</v>
      </c>
      <c r="J21" s="235" t="s">
        <v>17</v>
      </c>
    </row>
    <row r="22" spans="1:13" ht="16.2">
      <c r="A22" s="181" t="s">
        <v>36</v>
      </c>
      <c r="B22" s="191">
        <v>1500</v>
      </c>
      <c r="C22" s="191">
        <v>650</v>
      </c>
      <c r="D22" s="191">
        <f>D20+700</f>
        <v>1150</v>
      </c>
      <c r="E22" s="191">
        <v>990</v>
      </c>
      <c r="F22" s="191">
        <v>990</v>
      </c>
      <c r="G22" s="191">
        <v>990</v>
      </c>
      <c r="H22" s="191">
        <v>990</v>
      </c>
      <c r="I22" s="191">
        <v>990</v>
      </c>
      <c r="J22" s="235" t="s">
        <v>17</v>
      </c>
    </row>
    <row r="23" spans="1:13" ht="16.2">
      <c r="A23" s="181" t="s">
        <v>37</v>
      </c>
      <c r="B23" s="191">
        <v>2100</v>
      </c>
      <c r="C23" s="191">
        <v>650</v>
      </c>
      <c r="D23" s="191">
        <f t="shared" ref="D23:I23" si="1">D21+700</f>
        <v>1250</v>
      </c>
      <c r="E23" s="191">
        <f t="shared" si="1"/>
        <v>1150</v>
      </c>
      <c r="F23" s="191">
        <f t="shared" si="1"/>
        <v>1100</v>
      </c>
      <c r="G23" s="191">
        <f t="shared" si="1"/>
        <v>1100</v>
      </c>
      <c r="H23" s="191">
        <f t="shared" si="1"/>
        <v>1100</v>
      </c>
      <c r="I23" s="191">
        <f t="shared" si="1"/>
        <v>1100</v>
      </c>
      <c r="J23" s="235" t="s">
        <v>17</v>
      </c>
    </row>
    <row r="24" spans="1:13" ht="16.2">
      <c r="A24" s="192" t="s">
        <v>38</v>
      </c>
      <c r="B24" s="193" t="s">
        <v>29</v>
      </c>
      <c r="C24" s="193" t="s">
        <v>29</v>
      </c>
      <c r="D24" s="194">
        <v>500</v>
      </c>
      <c r="E24" s="194">
        <v>350</v>
      </c>
      <c r="F24" s="194">
        <v>350</v>
      </c>
      <c r="G24" s="194">
        <v>350</v>
      </c>
      <c r="H24" s="194">
        <v>350</v>
      </c>
      <c r="I24" s="194">
        <v>350</v>
      </c>
      <c r="J24" s="237" t="s">
        <v>14</v>
      </c>
    </row>
    <row r="25" spans="1:13">
      <c r="A25" s="753" t="s">
        <v>39</v>
      </c>
      <c r="B25" s="754"/>
      <c r="C25" s="754"/>
      <c r="D25" s="754"/>
      <c r="E25" s="754"/>
      <c r="F25" s="754"/>
      <c r="G25" s="754"/>
      <c r="H25" s="754"/>
      <c r="I25" s="754"/>
      <c r="J25" s="755"/>
    </row>
    <row r="26" spans="1:13">
      <c r="A26" s="812"/>
      <c r="B26" s="813"/>
      <c r="C26" s="813"/>
      <c r="D26" s="813"/>
      <c r="E26" s="813"/>
      <c r="F26" s="813"/>
      <c r="G26" s="813"/>
      <c r="H26" s="813"/>
      <c r="I26" s="813"/>
      <c r="J26" s="814"/>
    </row>
    <row r="27" spans="1:13" ht="8.6999999999999993" customHeight="1">
      <c r="A27" s="812"/>
      <c r="B27" s="813"/>
      <c r="C27" s="813"/>
      <c r="D27" s="813"/>
      <c r="E27" s="813"/>
      <c r="F27" s="813"/>
      <c r="G27" s="813"/>
      <c r="H27" s="813"/>
      <c r="I27" s="813"/>
      <c r="J27" s="814"/>
    </row>
    <row r="28" spans="1:13" hidden="1">
      <c r="A28" s="756"/>
      <c r="B28" s="757"/>
      <c r="C28" s="757"/>
      <c r="D28" s="757"/>
      <c r="E28" s="757"/>
      <c r="F28" s="757"/>
      <c r="G28" s="757"/>
      <c r="H28" s="757"/>
      <c r="I28" s="757"/>
      <c r="J28" s="758"/>
    </row>
    <row r="29" spans="1:13">
      <c r="A29" s="815" t="s">
        <v>40</v>
      </c>
      <c r="B29" s="816"/>
      <c r="C29" s="816"/>
      <c r="D29" s="816"/>
      <c r="E29" s="816"/>
      <c r="F29" s="816"/>
      <c r="G29" s="816"/>
      <c r="H29" s="816"/>
      <c r="I29" s="816"/>
      <c r="J29" s="817"/>
    </row>
    <row r="30" spans="1:13">
      <c r="A30" s="818"/>
      <c r="B30" s="819"/>
      <c r="C30" s="819"/>
      <c r="D30" s="819"/>
      <c r="E30" s="819"/>
      <c r="F30" s="819"/>
      <c r="G30" s="819"/>
      <c r="H30" s="819"/>
      <c r="I30" s="819"/>
      <c r="J30" s="820"/>
    </row>
    <row r="31" spans="1:13" ht="25.2">
      <c r="A31" s="481" t="s">
        <v>41</v>
      </c>
      <c r="B31" s="482"/>
      <c r="C31" s="482"/>
      <c r="D31" s="482"/>
      <c r="E31" s="482"/>
      <c r="F31" s="482"/>
      <c r="G31" s="482"/>
      <c r="H31" s="482"/>
      <c r="I31" s="483"/>
    </row>
    <row r="32" spans="1:13" ht="16.2">
      <c r="A32" s="195" t="s">
        <v>2</v>
      </c>
      <c r="B32" s="196" t="s">
        <v>42</v>
      </c>
      <c r="C32" s="197" t="s">
        <v>4</v>
      </c>
      <c r="D32" s="197" t="s">
        <v>5</v>
      </c>
      <c r="E32" s="197" t="s">
        <v>6</v>
      </c>
      <c r="F32" s="197" t="s">
        <v>7</v>
      </c>
      <c r="G32" s="197" t="s">
        <v>8</v>
      </c>
      <c r="H32" s="197" t="s">
        <v>9</v>
      </c>
      <c r="I32" s="238" t="s">
        <v>43</v>
      </c>
      <c r="J32" s="2"/>
      <c r="K32" s="2"/>
      <c r="L32" s="2"/>
      <c r="M32" s="2"/>
    </row>
    <row r="33" spans="1:15" ht="30">
      <c r="A33" s="198" t="s">
        <v>44</v>
      </c>
      <c r="B33" s="199">
        <v>290</v>
      </c>
      <c r="C33" s="200">
        <v>80</v>
      </c>
      <c r="D33" s="200">
        <v>170</v>
      </c>
      <c r="E33" s="200">
        <v>145</v>
      </c>
      <c r="F33" s="200">
        <v>145</v>
      </c>
      <c r="G33" s="200">
        <v>145</v>
      </c>
      <c r="H33" s="200">
        <v>145</v>
      </c>
      <c r="I33" s="239">
        <v>130</v>
      </c>
      <c r="J33" s="797" t="s">
        <v>40</v>
      </c>
      <c r="K33" s="798"/>
      <c r="L33" s="799"/>
    </row>
    <row r="34" spans="1:15" ht="32.4">
      <c r="A34" s="201" t="s">
        <v>45</v>
      </c>
      <c r="B34" s="202">
        <v>290</v>
      </c>
      <c r="C34" s="187">
        <v>80</v>
      </c>
      <c r="D34" s="187">
        <v>170</v>
      </c>
      <c r="E34" s="187">
        <v>145</v>
      </c>
      <c r="F34" s="187">
        <v>120</v>
      </c>
      <c r="G34" s="187">
        <v>120</v>
      </c>
      <c r="H34" s="187">
        <v>120</v>
      </c>
      <c r="I34" s="236">
        <v>120</v>
      </c>
      <c r="J34" s="800"/>
      <c r="K34" s="800"/>
      <c r="L34" s="801"/>
    </row>
    <row r="35" spans="1:15" ht="16.2">
      <c r="A35" s="203" t="s">
        <v>46</v>
      </c>
      <c r="B35" s="202">
        <v>290</v>
      </c>
      <c r="C35" s="187">
        <v>85</v>
      </c>
      <c r="D35" s="187">
        <v>160</v>
      </c>
      <c r="E35" s="187">
        <v>150</v>
      </c>
      <c r="F35" s="187">
        <v>150</v>
      </c>
      <c r="G35" s="187">
        <v>150</v>
      </c>
      <c r="H35" s="187">
        <v>150</v>
      </c>
      <c r="I35" s="236">
        <v>140</v>
      </c>
    </row>
    <row r="36" spans="1:15" ht="16.2">
      <c r="A36" s="201" t="s">
        <v>47</v>
      </c>
      <c r="B36" s="202">
        <v>250</v>
      </c>
      <c r="C36" s="187">
        <v>90</v>
      </c>
      <c r="D36" s="187">
        <v>180</v>
      </c>
      <c r="E36" s="187">
        <v>170</v>
      </c>
      <c r="F36" s="187">
        <v>160</v>
      </c>
      <c r="G36" s="187">
        <v>160</v>
      </c>
      <c r="H36" s="187">
        <v>160</v>
      </c>
      <c r="I36" s="244">
        <v>150</v>
      </c>
      <c r="O36" t="s">
        <v>48</v>
      </c>
    </row>
    <row r="37" spans="1:15" ht="16.2">
      <c r="A37" s="203" t="s">
        <v>49</v>
      </c>
      <c r="B37" s="202">
        <v>450</v>
      </c>
      <c r="C37" s="187">
        <v>175</v>
      </c>
      <c r="D37" s="187">
        <v>350</v>
      </c>
      <c r="E37" s="187">
        <v>325</v>
      </c>
      <c r="F37" s="187">
        <v>300</v>
      </c>
      <c r="G37" s="187">
        <v>290</v>
      </c>
      <c r="H37" s="187">
        <v>280</v>
      </c>
      <c r="I37" s="244">
        <v>275</v>
      </c>
      <c r="K37" s="245"/>
      <c r="L37" s="245"/>
    </row>
    <row r="38" spans="1:15" ht="16.2">
      <c r="A38" s="201" t="s">
        <v>50</v>
      </c>
      <c r="B38" s="202">
        <v>650</v>
      </c>
      <c r="C38" s="187">
        <v>300</v>
      </c>
      <c r="D38" s="802" t="s">
        <v>51</v>
      </c>
      <c r="E38" s="802"/>
      <c r="F38" s="802"/>
      <c r="G38" s="802"/>
      <c r="H38" s="802"/>
      <c r="I38" s="803"/>
      <c r="J38" s="804" t="s">
        <v>52</v>
      </c>
      <c r="K38" s="805"/>
      <c r="L38" s="806"/>
    </row>
    <row r="39" spans="1:15" ht="16.2">
      <c r="A39" s="201" t="s">
        <v>53</v>
      </c>
      <c r="B39" s="202">
        <v>650</v>
      </c>
      <c r="C39" s="187">
        <v>300</v>
      </c>
      <c r="D39" s="802"/>
      <c r="E39" s="802"/>
      <c r="F39" s="802"/>
      <c r="G39" s="802"/>
      <c r="H39" s="802"/>
      <c r="I39" s="803"/>
      <c r="J39" s="807"/>
      <c r="K39" s="808"/>
      <c r="L39" s="809"/>
    </row>
    <row r="40" spans="1:15" ht="16.2">
      <c r="A40" s="201" t="s">
        <v>54</v>
      </c>
      <c r="B40" s="202">
        <v>500</v>
      </c>
      <c r="C40" s="187">
        <v>225</v>
      </c>
      <c r="D40" s="187">
        <v>400</v>
      </c>
      <c r="E40" s="187">
        <v>350</v>
      </c>
      <c r="F40" s="187">
        <v>325</v>
      </c>
      <c r="G40" s="187">
        <v>310</v>
      </c>
      <c r="H40" s="187">
        <v>300</v>
      </c>
      <c r="I40" s="244">
        <v>290</v>
      </c>
      <c r="J40" s="807"/>
      <c r="K40" s="808"/>
      <c r="L40" s="809"/>
    </row>
    <row r="41" spans="1:15" ht="16.2">
      <c r="A41" s="201" t="s">
        <v>55</v>
      </c>
      <c r="B41" s="202">
        <v>425</v>
      </c>
      <c r="C41" s="187">
        <v>250</v>
      </c>
      <c r="D41" s="187">
        <v>450</v>
      </c>
      <c r="E41" s="187">
        <v>350</v>
      </c>
      <c r="F41" s="187">
        <v>310</v>
      </c>
      <c r="G41" s="187">
        <v>275</v>
      </c>
      <c r="H41" s="187">
        <v>250</v>
      </c>
      <c r="I41" s="244">
        <v>240</v>
      </c>
      <c r="J41" s="807"/>
      <c r="K41" s="808"/>
      <c r="L41" s="809"/>
    </row>
    <row r="42" spans="1:15" ht="16.2">
      <c r="A42" s="201" t="s">
        <v>56</v>
      </c>
      <c r="B42" s="202">
        <v>400</v>
      </c>
      <c r="C42" s="187">
        <v>175</v>
      </c>
      <c r="D42" s="187">
        <v>325</v>
      </c>
      <c r="E42" s="187">
        <v>275</v>
      </c>
      <c r="F42" s="187">
        <v>240</v>
      </c>
      <c r="G42" s="187">
        <v>235</v>
      </c>
      <c r="H42" s="187">
        <v>235</v>
      </c>
      <c r="I42" s="236">
        <v>230</v>
      </c>
      <c r="J42" s="807"/>
      <c r="K42" s="808"/>
      <c r="L42" s="809"/>
    </row>
    <row r="43" spans="1:15" ht="16.2">
      <c r="A43" s="201" t="s">
        <v>57</v>
      </c>
      <c r="B43" s="202">
        <v>450</v>
      </c>
      <c r="C43" s="187">
        <v>270</v>
      </c>
      <c r="D43" s="187">
        <v>425</v>
      </c>
      <c r="E43" s="187">
        <v>400</v>
      </c>
      <c r="F43" s="187">
        <v>375</v>
      </c>
      <c r="G43" s="187">
        <v>350</v>
      </c>
      <c r="H43" s="187">
        <v>340</v>
      </c>
      <c r="I43" s="244">
        <v>330</v>
      </c>
      <c r="J43" s="807"/>
      <c r="K43" s="808"/>
      <c r="L43" s="809"/>
    </row>
    <row r="44" spans="1:15" ht="16.2">
      <c r="A44" s="201" t="s">
        <v>58</v>
      </c>
      <c r="B44" s="202">
        <v>700</v>
      </c>
      <c r="C44" s="187">
        <v>260</v>
      </c>
      <c r="D44" s="484" t="s">
        <v>51</v>
      </c>
      <c r="E44" s="484"/>
      <c r="F44" s="484"/>
      <c r="G44" s="484"/>
      <c r="H44" s="484"/>
      <c r="I44" s="485"/>
      <c r="J44" s="807"/>
      <c r="K44" s="808"/>
      <c r="L44" s="809"/>
    </row>
    <row r="45" spans="1:15" ht="16.2">
      <c r="A45" s="201" t="s">
        <v>59</v>
      </c>
      <c r="B45" s="202">
        <v>650</v>
      </c>
      <c r="C45" s="187">
        <v>300</v>
      </c>
      <c r="D45" s="187">
        <v>400</v>
      </c>
      <c r="E45" s="187">
        <v>350</v>
      </c>
      <c r="F45" s="187">
        <v>340</v>
      </c>
      <c r="G45" s="187">
        <v>330</v>
      </c>
      <c r="H45" s="187">
        <v>320</v>
      </c>
      <c r="I45" s="244">
        <v>310</v>
      </c>
      <c r="J45" s="807"/>
      <c r="K45" s="808"/>
      <c r="L45" s="809"/>
    </row>
    <row r="46" spans="1:15" ht="16.2">
      <c r="A46" s="201" t="s">
        <v>60</v>
      </c>
      <c r="B46" s="202">
        <v>550</v>
      </c>
      <c r="C46" s="187">
        <v>275</v>
      </c>
      <c r="D46" s="187" t="s">
        <v>29</v>
      </c>
      <c r="E46" s="187" t="s">
        <v>29</v>
      </c>
      <c r="F46" s="187" t="s">
        <v>29</v>
      </c>
      <c r="G46" s="187" t="s">
        <v>29</v>
      </c>
      <c r="H46" s="187" t="s">
        <v>29</v>
      </c>
      <c r="I46" s="236" t="s">
        <v>29</v>
      </c>
      <c r="J46" s="807"/>
      <c r="K46" s="808"/>
      <c r="L46" s="809"/>
    </row>
    <row r="47" spans="1:15" ht="16.2">
      <c r="A47" s="201" t="s">
        <v>61</v>
      </c>
      <c r="B47" s="202">
        <v>425</v>
      </c>
      <c r="C47" s="187">
        <v>240</v>
      </c>
      <c r="D47" s="187">
        <v>400</v>
      </c>
      <c r="E47" s="187">
        <v>400</v>
      </c>
      <c r="F47" s="187">
        <v>400</v>
      </c>
      <c r="G47" s="187">
        <v>400</v>
      </c>
      <c r="H47" s="187">
        <v>400</v>
      </c>
      <c r="I47" s="236">
        <v>400</v>
      </c>
      <c r="J47" s="807"/>
      <c r="K47" s="808"/>
      <c r="L47" s="809"/>
    </row>
    <row r="48" spans="1:15" ht="16.2">
      <c r="A48" s="201" t="s">
        <v>62</v>
      </c>
      <c r="B48" s="202">
        <v>480</v>
      </c>
      <c r="C48" s="187">
        <v>280</v>
      </c>
      <c r="D48" s="187" t="s">
        <v>29</v>
      </c>
      <c r="E48" s="187" t="s">
        <v>29</v>
      </c>
      <c r="F48" s="187" t="s">
        <v>29</v>
      </c>
      <c r="G48" s="187" t="s">
        <v>29</v>
      </c>
      <c r="H48" s="187" t="s">
        <v>29</v>
      </c>
      <c r="I48" s="236" t="s">
        <v>29</v>
      </c>
      <c r="J48" s="807"/>
      <c r="K48" s="808"/>
      <c r="L48" s="809"/>
      <c r="N48" s="209" t="s">
        <v>63</v>
      </c>
    </row>
    <row r="49" spans="1:13" ht="16.2">
      <c r="A49" s="201" t="s">
        <v>64</v>
      </c>
      <c r="B49" s="202">
        <v>500</v>
      </c>
      <c r="C49" s="187">
        <v>225</v>
      </c>
      <c r="D49" s="187">
        <v>400</v>
      </c>
      <c r="E49" s="187">
        <v>350</v>
      </c>
      <c r="F49" s="187">
        <v>325</v>
      </c>
      <c r="G49" s="187">
        <v>310</v>
      </c>
      <c r="H49" s="187">
        <v>300</v>
      </c>
      <c r="I49" s="236">
        <v>290</v>
      </c>
      <c r="J49" s="807"/>
      <c r="K49" s="808"/>
      <c r="L49" s="809"/>
    </row>
    <row r="50" spans="1:13" ht="16.2">
      <c r="A50" s="201" t="s">
        <v>65</v>
      </c>
      <c r="B50" s="202">
        <v>400</v>
      </c>
      <c r="C50" s="187">
        <v>210</v>
      </c>
      <c r="D50" s="187" t="s">
        <v>29</v>
      </c>
      <c r="E50" s="187" t="s">
        <v>29</v>
      </c>
      <c r="F50" s="187" t="s">
        <v>29</v>
      </c>
      <c r="G50" s="187" t="s">
        <v>29</v>
      </c>
      <c r="H50" s="187" t="s">
        <v>29</v>
      </c>
      <c r="I50" s="236" t="s">
        <v>29</v>
      </c>
      <c r="J50" s="807"/>
      <c r="K50" s="808"/>
      <c r="L50" s="809"/>
    </row>
    <row r="51" spans="1:13" ht="16.2">
      <c r="A51" s="204" t="s">
        <v>66</v>
      </c>
      <c r="B51" s="205">
        <v>325</v>
      </c>
      <c r="C51" s="206">
        <v>175</v>
      </c>
      <c r="D51" s="206">
        <v>350</v>
      </c>
      <c r="E51" s="206" t="s">
        <v>29</v>
      </c>
      <c r="F51" s="206" t="s">
        <v>29</v>
      </c>
      <c r="G51" s="206" t="s">
        <v>29</v>
      </c>
      <c r="H51" s="206" t="s">
        <v>29</v>
      </c>
      <c r="I51" s="246" t="s">
        <v>29</v>
      </c>
      <c r="J51" s="810"/>
      <c r="K51" s="810"/>
      <c r="L51" s="811"/>
    </row>
    <row r="52" spans="1:13" ht="25.8">
      <c r="A52" s="95"/>
      <c r="B52" s="95"/>
      <c r="C52" s="95"/>
      <c r="D52" s="95"/>
      <c r="E52" s="95"/>
      <c r="F52" s="95"/>
      <c r="G52" s="95"/>
      <c r="H52" s="95"/>
      <c r="I52" s="95"/>
      <c r="J52" s="95"/>
      <c r="K52" s="247"/>
      <c r="L52" s="248"/>
      <c r="M52" s="95"/>
    </row>
    <row r="53" spans="1:13" ht="16.2">
      <c r="A53" s="207"/>
      <c r="B53" s="208"/>
      <c r="C53" s="209"/>
      <c r="D53" s="209"/>
      <c r="E53" s="209"/>
      <c r="F53" s="209"/>
      <c r="G53" s="209"/>
      <c r="H53" s="209"/>
      <c r="I53" s="209"/>
      <c r="J53" s="82"/>
      <c r="K53" s="82"/>
      <c r="L53" s="82"/>
      <c r="M53" s="95"/>
    </row>
    <row r="54" spans="1:13" ht="25.2">
      <c r="A54" s="486" t="s">
        <v>67</v>
      </c>
      <c r="B54" s="487"/>
      <c r="C54" s="487"/>
      <c r="D54" s="487"/>
      <c r="E54" s="487"/>
      <c r="F54" s="487"/>
      <c r="G54" s="487"/>
      <c r="H54" s="487"/>
      <c r="I54" s="488"/>
      <c r="J54" s="82"/>
      <c r="K54" s="82"/>
      <c r="L54" s="82"/>
      <c r="M54" s="95"/>
    </row>
    <row r="55" spans="1:13" ht="27.6">
      <c r="A55" s="210" t="s">
        <v>2</v>
      </c>
      <c r="B55" s="211" t="s">
        <v>68</v>
      </c>
      <c r="C55" s="212" t="s">
        <v>69</v>
      </c>
      <c r="D55" s="213" t="s">
        <v>70</v>
      </c>
      <c r="E55" s="212" t="s">
        <v>71</v>
      </c>
      <c r="F55" s="213" t="s">
        <v>7</v>
      </c>
      <c r="G55" s="214" t="s">
        <v>8</v>
      </c>
      <c r="H55" s="212" t="s">
        <v>72</v>
      </c>
      <c r="I55" s="213" t="s">
        <v>73</v>
      </c>
      <c r="J55" s="82"/>
      <c r="K55" s="82"/>
      <c r="L55" s="82"/>
      <c r="M55" s="95"/>
    </row>
    <row r="56" spans="1:13" ht="27.6">
      <c r="A56" s="215" t="s">
        <v>74</v>
      </c>
      <c r="B56" s="216">
        <v>200</v>
      </c>
      <c r="C56" s="217">
        <v>100</v>
      </c>
      <c r="D56" s="218">
        <v>205</v>
      </c>
      <c r="E56" s="218">
        <v>205</v>
      </c>
      <c r="F56" s="218">
        <v>205</v>
      </c>
      <c r="G56" s="218">
        <v>205</v>
      </c>
      <c r="H56" s="218">
        <v>205</v>
      </c>
      <c r="I56" s="249" t="s">
        <v>29</v>
      </c>
      <c r="J56" s="82"/>
      <c r="K56" s="82"/>
      <c r="L56" s="82"/>
      <c r="M56" s="95"/>
    </row>
    <row r="57" spans="1:13" ht="32.4">
      <c r="A57" s="219" t="s">
        <v>75</v>
      </c>
      <c r="B57" s="216">
        <v>275</v>
      </c>
      <c r="C57" s="217">
        <v>130</v>
      </c>
      <c r="D57" s="218">
        <v>225</v>
      </c>
      <c r="E57" s="218">
        <v>225</v>
      </c>
      <c r="F57" s="218">
        <v>225</v>
      </c>
      <c r="G57" s="218">
        <v>225</v>
      </c>
      <c r="H57" s="218">
        <v>225</v>
      </c>
      <c r="I57" s="218" t="s">
        <v>29</v>
      </c>
      <c r="J57" s="82"/>
      <c r="K57" s="82"/>
      <c r="L57" s="82"/>
      <c r="M57" s="95"/>
    </row>
    <row r="58" spans="1:13" ht="16.2">
      <c r="A58" s="220" t="s">
        <v>76</v>
      </c>
      <c r="B58" s="216" t="s">
        <v>29</v>
      </c>
      <c r="C58" s="216" t="s">
        <v>29</v>
      </c>
      <c r="D58" s="221" t="s">
        <v>29</v>
      </c>
      <c r="E58" s="216" t="s">
        <v>29</v>
      </c>
      <c r="F58" s="221" t="s">
        <v>29</v>
      </c>
      <c r="G58" s="216" t="s">
        <v>29</v>
      </c>
      <c r="H58" s="222">
        <v>190</v>
      </c>
      <c r="I58" s="250">
        <v>180</v>
      </c>
      <c r="J58" s="82"/>
      <c r="K58" s="82"/>
      <c r="L58" s="82"/>
      <c r="M58" s="95"/>
    </row>
    <row r="59" spans="1:13" ht="16.2">
      <c r="A59" s="219" t="s">
        <v>77</v>
      </c>
      <c r="B59" s="223">
        <v>375</v>
      </c>
      <c r="C59" s="217">
        <v>140</v>
      </c>
      <c r="D59" s="218">
        <v>200</v>
      </c>
      <c r="E59" s="217">
        <v>190</v>
      </c>
      <c r="F59" s="218">
        <v>180</v>
      </c>
      <c r="G59" s="218">
        <v>175</v>
      </c>
      <c r="H59" s="218">
        <v>170</v>
      </c>
      <c r="I59" s="249" t="s">
        <v>29</v>
      </c>
      <c r="J59" s="82"/>
      <c r="K59" s="82"/>
      <c r="L59" s="82"/>
      <c r="M59" s="95"/>
    </row>
    <row r="60" spans="1:13" ht="29.4">
      <c r="A60" s="489" t="s">
        <v>78</v>
      </c>
      <c r="B60" s="490"/>
      <c r="C60" s="490"/>
      <c r="D60" s="490"/>
      <c r="E60" s="490"/>
      <c r="F60" s="490"/>
      <c r="G60" s="490"/>
      <c r="H60" s="490"/>
      <c r="I60" s="491"/>
      <c r="M60" s="95"/>
    </row>
    <row r="61" spans="1:13" ht="27.6">
      <c r="A61" s="224" t="s">
        <v>2</v>
      </c>
      <c r="B61" s="225" t="s">
        <v>68</v>
      </c>
      <c r="C61" s="226" t="s">
        <v>69</v>
      </c>
      <c r="D61" s="227" t="s">
        <v>79</v>
      </c>
      <c r="E61" s="227" t="s">
        <v>71</v>
      </c>
      <c r="F61" s="228" t="s">
        <v>7</v>
      </c>
      <c r="G61" s="788" t="s">
        <v>80</v>
      </c>
      <c r="H61" s="789"/>
      <c r="I61" s="790"/>
      <c r="J61" s="251"/>
      <c r="K61" s="252"/>
      <c r="L61" s="251"/>
      <c r="M61" s="95"/>
    </row>
    <row r="62" spans="1:13" ht="16.2">
      <c r="A62" s="229" t="s">
        <v>81</v>
      </c>
      <c r="B62" s="230">
        <v>170</v>
      </c>
      <c r="C62" s="231">
        <v>90</v>
      </c>
      <c r="D62" s="231">
        <v>120</v>
      </c>
      <c r="E62" s="231">
        <v>105</v>
      </c>
      <c r="F62" s="232">
        <v>105</v>
      </c>
      <c r="G62" s="791"/>
      <c r="H62" s="792"/>
      <c r="I62" s="793"/>
      <c r="J62" s="95"/>
      <c r="K62" s="95"/>
      <c r="L62" s="251"/>
      <c r="M62" s="95"/>
    </row>
    <row r="63" spans="1:13" ht="16.2">
      <c r="A63" s="229" t="s">
        <v>82</v>
      </c>
      <c r="B63" s="231">
        <v>265</v>
      </c>
      <c r="C63" s="231">
        <v>170</v>
      </c>
      <c r="D63" s="231">
        <v>210</v>
      </c>
      <c r="E63" s="231">
        <v>160</v>
      </c>
      <c r="F63" s="232">
        <v>150</v>
      </c>
      <c r="G63" s="791"/>
      <c r="H63" s="792"/>
      <c r="I63" s="793"/>
      <c r="J63" s="95"/>
      <c r="K63" s="95"/>
      <c r="L63" s="251"/>
      <c r="M63" s="95"/>
    </row>
    <row r="64" spans="1:13" ht="16.2">
      <c r="A64" s="233" t="s">
        <v>83</v>
      </c>
      <c r="B64" s="231">
        <v>920</v>
      </c>
      <c r="C64" s="231">
        <v>210</v>
      </c>
      <c r="D64" s="231">
        <v>510</v>
      </c>
      <c r="E64" s="231">
        <v>300</v>
      </c>
      <c r="F64" s="232">
        <v>255</v>
      </c>
      <c r="G64" s="791"/>
      <c r="H64" s="792"/>
      <c r="I64" s="793"/>
      <c r="J64" s="95"/>
      <c r="K64" s="95"/>
      <c r="L64" s="251"/>
      <c r="M64" s="95"/>
    </row>
    <row r="65" spans="1:13" ht="16.2">
      <c r="A65" s="229" t="s">
        <v>84</v>
      </c>
      <c r="B65" s="231">
        <v>315</v>
      </c>
      <c r="C65" s="231">
        <v>190</v>
      </c>
      <c r="D65" s="231">
        <v>260</v>
      </c>
      <c r="E65" s="231">
        <v>230</v>
      </c>
      <c r="F65" s="232">
        <v>220</v>
      </c>
      <c r="G65" s="791"/>
      <c r="H65" s="792"/>
      <c r="I65" s="793"/>
      <c r="J65" s="95"/>
      <c r="K65" s="95"/>
      <c r="L65" s="251"/>
      <c r="M65" s="95"/>
    </row>
    <row r="66" spans="1:13" ht="16.2">
      <c r="A66" s="229" t="s">
        <v>85</v>
      </c>
      <c r="B66" s="231">
        <v>585</v>
      </c>
      <c r="C66" s="231">
        <v>210</v>
      </c>
      <c r="D66" s="231">
        <v>430</v>
      </c>
      <c r="E66" s="231">
        <v>230</v>
      </c>
      <c r="F66" s="253">
        <v>215</v>
      </c>
      <c r="G66" s="791"/>
      <c r="H66" s="792"/>
      <c r="I66" s="793"/>
      <c r="J66" s="95"/>
      <c r="K66" s="95"/>
      <c r="L66" s="293"/>
      <c r="M66" s="95"/>
    </row>
    <row r="67" spans="1:13" ht="16.2">
      <c r="A67" s="254" t="s">
        <v>86</v>
      </c>
      <c r="B67" s="255">
        <v>520</v>
      </c>
      <c r="C67" s="255">
        <v>205</v>
      </c>
      <c r="D67" s="255">
        <v>380</v>
      </c>
      <c r="E67" s="255">
        <v>275</v>
      </c>
      <c r="F67" s="256">
        <v>240</v>
      </c>
      <c r="G67" s="794"/>
      <c r="H67" s="795"/>
      <c r="I67" s="796"/>
      <c r="J67" s="95"/>
      <c r="K67" s="95"/>
      <c r="L67" s="293"/>
      <c r="M67" s="95"/>
    </row>
    <row r="68" spans="1:13" ht="16.2">
      <c r="A68" s="257"/>
      <c r="B68" s="258"/>
      <c r="C68" s="258"/>
      <c r="D68" s="258"/>
      <c r="E68" s="258"/>
      <c r="F68" s="258"/>
      <c r="G68" s="258"/>
      <c r="H68" s="258"/>
      <c r="I68" s="258"/>
      <c r="J68" s="293"/>
      <c r="K68" s="293"/>
      <c r="L68" s="293"/>
      <c r="M68" s="95"/>
    </row>
    <row r="69" spans="1:13" ht="30">
      <c r="A69" s="257"/>
      <c r="B69" s="492" t="s">
        <v>87</v>
      </c>
      <c r="C69" s="493"/>
      <c r="D69" s="493"/>
      <c r="E69" s="493"/>
      <c r="F69" s="493"/>
      <c r="G69" s="493"/>
      <c r="H69" s="493"/>
      <c r="I69" s="494"/>
      <c r="J69" s="294"/>
      <c r="K69" s="294"/>
      <c r="L69" s="294"/>
      <c r="M69" s="95"/>
    </row>
    <row r="70" spans="1:13" ht="16.2">
      <c r="A70" s="257"/>
      <c r="B70" s="495" t="s">
        <v>2</v>
      </c>
      <c r="C70" s="496"/>
      <c r="D70" s="214" t="s">
        <v>8</v>
      </c>
      <c r="E70" s="214" t="s">
        <v>72</v>
      </c>
      <c r="F70" s="214" t="s">
        <v>88</v>
      </c>
      <c r="G70" s="214" t="s">
        <v>89</v>
      </c>
      <c r="H70" s="788" t="s">
        <v>90</v>
      </c>
      <c r="I70" s="790"/>
      <c r="J70" s="294"/>
      <c r="K70" s="294"/>
      <c r="L70" s="294"/>
      <c r="M70" s="95"/>
    </row>
    <row r="71" spans="1:13" ht="16.2">
      <c r="A71" s="257"/>
      <c r="B71" s="259" t="s">
        <v>91</v>
      </c>
      <c r="C71" s="260"/>
      <c r="D71" s="636" t="s">
        <v>92</v>
      </c>
      <c r="E71" s="637"/>
      <c r="F71" s="637"/>
      <c r="G71" s="638"/>
      <c r="H71" s="791"/>
      <c r="I71" s="793"/>
      <c r="J71" s="294"/>
      <c r="K71" s="294"/>
      <c r="L71" s="294"/>
      <c r="M71" s="95"/>
    </row>
    <row r="72" spans="1:13" ht="16.2">
      <c r="A72" s="257"/>
      <c r="B72" s="497" t="s">
        <v>77</v>
      </c>
      <c r="C72" s="498"/>
      <c r="D72" s="639"/>
      <c r="E72" s="640"/>
      <c r="F72" s="640"/>
      <c r="G72" s="641"/>
      <c r="H72" s="791"/>
      <c r="I72" s="793"/>
      <c r="J72" s="294"/>
      <c r="K72" s="294"/>
      <c r="L72" s="294"/>
      <c r="M72" s="95"/>
    </row>
    <row r="73" spans="1:13" ht="16.2">
      <c r="A73" s="257"/>
      <c r="B73" s="495" t="s">
        <v>93</v>
      </c>
      <c r="C73" s="499"/>
      <c r="D73" s="261">
        <v>190</v>
      </c>
      <c r="E73" s="261">
        <v>180</v>
      </c>
      <c r="F73" s="261">
        <v>180</v>
      </c>
      <c r="G73" s="261">
        <v>180</v>
      </c>
      <c r="H73" s="791"/>
      <c r="I73" s="793"/>
      <c r="J73" s="294"/>
      <c r="K73" s="294"/>
      <c r="L73" s="294"/>
      <c r="M73" s="95"/>
    </row>
    <row r="74" spans="1:13" ht="16.2">
      <c r="A74" s="257"/>
      <c r="B74" s="495" t="s">
        <v>94</v>
      </c>
      <c r="C74" s="499"/>
      <c r="D74" s="261">
        <v>190</v>
      </c>
      <c r="E74" s="261">
        <v>180</v>
      </c>
      <c r="F74" s="261">
        <v>180</v>
      </c>
      <c r="G74" s="261">
        <v>180</v>
      </c>
      <c r="H74" s="791"/>
      <c r="I74" s="793"/>
      <c r="J74" s="294"/>
      <c r="K74" s="294"/>
      <c r="L74" s="294"/>
      <c r="M74" s="95"/>
    </row>
    <row r="75" spans="1:13" ht="16.2">
      <c r="A75" s="257"/>
      <c r="B75" s="495" t="s">
        <v>95</v>
      </c>
      <c r="C75" s="499"/>
      <c r="D75" s="261">
        <v>175</v>
      </c>
      <c r="E75" s="261">
        <v>170</v>
      </c>
      <c r="F75" s="261">
        <v>170</v>
      </c>
      <c r="G75" s="261">
        <v>165</v>
      </c>
      <c r="H75" s="791"/>
      <c r="I75" s="793"/>
      <c r="J75" s="294"/>
      <c r="K75" s="294"/>
      <c r="L75" s="294"/>
      <c r="M75" s="95"/>
    </row>
    <row r="76" spans="1:13" ht="16.2">
      <c r="A76" s="257"/>
      <c r="B76" s="500" t="s">
        <v>96</v>
      </c>
      <c r="C76" s="496"/>
      <c r="D76" s="261">
        <v>245</v>
      </c>
      <c r="E76" s="261">
        <v>220</v>
      </c>
      <c r="F76" s="261">
        <v>215</v>
      </c>
      <c r="G76" s="261">
        <v>215</v>
      </c>
      <c r="H76" s="791"/>
      <c r="I76" s="793"/>
      <c r="J76" s="294"/>
      <c r="K76" s="294"/>
      <c r="L76" s="294"/>
      <c r="M76" s="95"/>
    </row>
    <row r="77" spans="1:13" ht="16.2">
      <c r="A77" s="257"/>
      <c r="B77" s="500" t="s">
        <v>97</v>
      </c>
      <c r="C77" s="496"/>
      <c r="D77" s="261">
        <v>250</v>
      </c>
      <c r="E77" s="261">
        <v>200</v>
      </c>
      <c r="F77" s="261">
        <v>185</v>
      </c>
      <c r="G77" s="261">
        <v>185</v>
      </c>
      <c r="H77" s="791"/>
      <c r="I77" s="793"/>
      <c r="J77" s="294"/>
      <c r="K77" s="294"/>
      <c r="L77" s="294"/>
      <c r="M77" s="95"/>
    </row>
    <row r="78" spans="1:13" ht="16.2">
      <c r="A78" s="257"/>
      <c r="B78" s="501" t="s">
        <v>81</v>
      </c>
      <c r="C78" s="502"/>
      <c r="D78" s="261">
        <v>95</v>
      </c>
      <c r="E78" s="261">
        <v>95</v>
      </c>
      <c r="F78" s="261">
        <v>95</v>
      </c>
      <c r="G78" s="261">
        <v>95</v>
      </c>
      <c r="H78" s="794"/>
      <c r="I78" s="796"/>
      <c r="J78" s="294"/>
      <c r="K78" s="294"/>
      <c r="L78" s="294"/>
      <c r="M78" s="95"/>
    </row>
    <row r="79" spans="1:13" ht="16.8">
      <c r="A79" s="257"/>
      <c r="B79" s="262"/>
      <c r="C79" s="263"/>
      <c r="D79" s="264"/>
      <c r="E79" s="264"/>
      <c r="F79" s="265"/>
      <c r="G79" s="265"/>
      <c r="H79" s="258"/>
      <c r="I79" s="258"/>
      <c r="J79" s="294"/>
      <c r="K79" s="294"/>
      <c r="L79" s="294"/>
      <c r="M79" s="95"/>
    </row>
    <row r="80" spans="1:13" ht="29.4">
      <c r="A80" s="503" t="s">
        <v>98</v>
      </c>
      <c r="B80" s="504"/>
      <c r="C80" s="504"/>
      <c r="D80" s="504"/>
      <c r="E80" s="504"/>
      <c r="F80" s="504"/>
      <c r="G80" s="504"/>
      <c r="H80" s="504"/>
      <c r="I80" s="504"/>
      <c r="J80" s="505"/>
      <c r="K80" s="785" t="s">
        <v>99</v>
      </c>
      <c r="L80" s="637"/>
      <c r="M80" s="295"/>
    </row>
    <row r="81" spans="1:13" ht="19.8">
      <c r="A81" s="266" t="s">
        <v>100</v>
      </c>
      <c r="B81" s="267" t="s">
        <v>5</v>
      </c>
      <c r="C81" s="267" t="s">
        <v>101</v>
      </c>
      <c r="D81" s="267" t="s">
        <v>6</v>
      </c>
      <c r="E81" s="267" t="s">
        <v>102</v>
      </c>
      <c r="F81" s="267" t="s">
        <v>7</v>
      </c>
      <c r="G81" s="267" t="s">
        <v>103</v>
      </c>
      <c r="H81" s="267" t="s">
        <v>8</v>
      </c>
      <c r="I81" s="267" t="s">
        <v>9</v>
      </c>
      <c r="J81" s="296" t="s">
        <v>104</v>
      </c>
      <c r="K81" s="786"/>
      <c r="L81" s="787"/>
      <c r="M81" s="297"/>
    </row>
    <row r="82" spans="1:13" ht="19.8">
      <c r="A82" s="266" t="s">
        <v>105</v>
      </c>
      <c r="B82" s="268">
        <v>700</v>
      </c>
      <c r="C82" s="268">
        <v>650</v>
      </c>
      <c r="D82" s="268">
        <v>600</v>
      </c>
      <c r="E82" s="268">
        <v>550</v>
      </c>
      <c r="F82" s="268">
        <v>540</v>
      </c>
      <c r="G82" s="268">
        <v>500</v>
      </c>
      <c r="H82" s="268">
        <v>500</v>
      </c>
      <c r="I82" s="268">
        <v>480</v>
      </c>
      <c r="J82" s="298">
        <v>480</v>
      </c>
      <c r="K82" s="786"/>
      <c r="L82" s="787"/>
      <c r="M82" s="297"/>
    </row>
    <row r="83" spans="1:13" ht="19.8">
      <c r="A83" s="269" t="s">
        <v>106</v>
      </c>
      <c r="B83" s="270">
        <v>750</v>
      </c>
      <c r="C83" s="270">
        <v>700</v>
      </c>
      <c r="D83" s="270">
        <v>600</v>
      </c>
      <c r="E83" s="270">
        <v>575</v>
      </c>
      <c r="F83" s="270">
        <v>550</v>
      </c>
      <c r="G83" s="270">
        <v>550</v>
      </c>
      <c r="H83" s="270">
        <v>525</v>
      </c>
      <c r="I83" s="270">
        <v>525</v>
      </c>
      <c r="J83" s="299">
        <v>525</v>
      </c>
      <c r="K83" s="639"/>
      <c r="L83" s="640"/>
      <c r="M83" s="300"/>
    </row>
    <row r="84" spans="1:13" ht="15.6">
      <c r="A84" s="271"/>
      <c r="B84" s="240"/>
      <c r="C84" s="240"/>
      <c r="D84" s="240"/>
      <c r="E84" s="240"/>
      <c r="F84" s="240"/>
      <c r="G84" s="240"/>
      <c r="H84" s="240"/>
      <c r="I84" s="240"/>
      <c r="J84" s="240"/>
      <c r="K84" s="240"/>
      <c r="L84" s="241"/>
      <c r="M84" s="301"/>
    </row>
    <row r="85" spans="1:13" ht="64.95" customHeight="1">
      <c r="A85" s="272" t="s">
        <v>107</v>
      </c>
      <c r="B85" s="506" t="s">
        <v>108</v>
      </c>
      <c r="C85" s="507"/>
      <c r="D85" s="507"/>
      <c r="E85" s="507"/>
      <c r="F85" s="507"/>
      <c r="G85" s="507"/>
      <c r="H85" s="507"/>
      <c r="I85" s="507"/>
      <c r="J85" s="507"/>
      <c r="K85" s="507"/>
      <c r="L85" s="507"/>
      <c r="M85" s="302"/>
    </row>
    <row r="86" spans="1:13" ht="92.25" customHeight="1">
      <c r="A86" s="272" t="s">
        <v>109</v>
      </c>
      <c r="B86" s="506" t="s">
        <v>110</v>
      </c>
      <c r="C86" s="507"/>
      <c r="D86" s="507"/>
      <c r="E86" s="507"/>
      <c r="F86" s="507"/>
      <c r="G86" s="507"/>
      <c r="H86" s="507"/>
      <c r="I86" s="507"/>
      <c r="J86" s="507"/>
      <c r="K86" s="507"/>
      <c r="L86" s="507"/>
      <c r="M86" s="302"/>
    </row>
    <row r="87" spans="1:13" ht="16.2">
      <c r="A87" s="257"/>
      <c r="B87" s="262"/>
      <c r="C87" s="263"/>
      <c r="D87" s="264"/>
      <c r="E87" s="264"/>
      <c r="F87" s="264"/>
      <c r="G87" s="264"/>
      <c r="H87" s="264"/>
      <c r="I87" s="258"/>
      <c r="J87" s="294"/>
      <c r="K87" s="294"/>
      <c r="L87" s="294"/>
      <c r="M87" s="95"/>
    </row>
    <row r="88" spans="1:13" ht="16.2">
      <c r="A88" s="257"/>
      <c r="B88" s="262"/>
      <c r="C88" s="263"/>
      <c r="D88" s="264"/>
      <c r="E88" s="264"/>
      <c r="F88" s="264"/>
      <c r="G88" s="264"/>
      <c r="H88" s="264"/>
      <c r="I88" s="258"/>
      <c r="J88" s="294"/>
      <c r="K88" s="294"/>
      <c r="L88" s="294"/>
      <c r="M88" s="95"/>
    </row>
    <row r="89" spans="1:13" ht="26.25" customHeight="1">
      <c r="A89" s="503" t="s">
        <v>111</v>
      </c>
      <c r="B89" s="508"/>
      <c r="C89" s="508"/>
      <c r="D89" s="508"/>
      <c r="E89" s="508"/>
      <c r="F89" s="508"/>
      <c r="G89" s="508"/>
      <c r="H89" s="508"/>
      <c r="I89" s="508"/>
      <c r="J89" s="508"/>
      <c r="K89" s="508"/>
      <c r="L89" s="509"/>
      <c r="M89" s="95"/>
    </row>
    <row r="90" spans="1:13" ht="25.2">
      <c r="A90" s="273" t="s">
        <v>112</v>
      </c>
      <c r="B90" s="274" t="s">
        <v>105</v>
      </c>
      <c r="C90" s="275" t="s">
        <v>106</v>
      </c>
      <c r="D90" s="274" t="s">
        <v>113</v>
      </c>
      <c r="E90" s="275" t="s">
        <v>114</v>
      </c>
      <c r="F90" s="274" t="s">
        <v>115</v>
      </c>
      <c r="G90" s="275" t="s">
        <v>116</v>
      </c>
      <c r="H90" s="274" t="s">
        <v>117</v>
      </c>
      <c r="I90" s="275" t="s">
        <v>118</v>
      </c>
      <c r="J90" s="642" t="s">
        <v>119</v>
      </c>
      <c r="K90" s="643"/>
      <c r="L90" s="644"/>
      <c r="M90" s="95"/>
    </row>
    <row r="91" spans="1:13" ht="25.2">
      <c r="A91" s="276">
        <v>0.5</v>
      </c>
      <c r="B91" s="277">
        <v>330.75</v>
      </c>
      <c r="C91" s="278">
        <v>446.25</v>
      </c>
      <c r="D91" s="277">
        <v>682.5</v>
      </c>
      <c r="E91" s="278">
        <v>795</v>
      </c>
      <c r="F91" s="277">
        <v>787.5</v>
      </c>
      <c r="G91" s="278">
        <v>1260</v>
      </c>
      <c r="H91" s="277">
        <v>1260</v>
      </c>
      <c r="I91" s="303">
        <v>1470</v>
      </c>
      <c r="J91" s="645"/>
      <c r="K91" s="646"/>
      <c r="L91" s="647"/>
      <c r="M91" s="95"/>
    </row>
    <row r="92" spans="1:13" ht="25.2">
      <c r="A92" s="276">
        <v>1</v>
      </c>
      <c r="B92" s="277">
        <v>525</v>
      </c>
      <c r="C92" s="278">
        <v>682.5</v>
      </c>
      <c r="D92" s="277">
        <v>945</v>
      </c>
      <c r="E92" s="278">
        <v>1102.5</v>
      </c>
      <c r="F92" s="277">
        <v>1207.5</v>
      </c>
      <c r="G92" s="278">
        <v>1785</v>
      </c>
      <c r="H92" s="277">
        <v>1837.5</v>
      </c>
      <c r="I92" s="303">
        <v>2257.5</v>
      </c>
      <c r="J92" s="645"/>
      <c r="K92" s="646"/>
      <c r="L92" s="647"/>
      <c r="M92" s="95"/>
    </row>
    <row r="93" spans="1:13" ht="25.2">
      <c r="A93" s="276">
        <v>1.5</v>
      </c>
      <c r="B93" s="277">
        <v>656.25</v>
      </c>
      <c r="C93" s="278">
        <v>892.5</v>
      </c>
      <c r="D93" s="277">
        <v>1207.5</v>
      </c>
      <c r="E93" s="278">
        <v>1470</v>
      </c>
      <c r="F93" s="277">
        <v>1575</v>
      </c>
      <c r="G93" s="278">
        <v>2373</v>
      </c>
      <c r="H93" s="277">
        <v>2373</v>
      </c>
      <c r="I93" s="303">
        <v>3202.5</v>
      </c>
      <c r="J93" s="645"/>
      <c r="K93" s="646"/>
      <c r="L93" s="647"/>
      <c r="M93" s="95"/>
    </row>
    <row r="94" spans="1:13" ht="25.2">
      <c r="A94" s="276">
        <v>2</v>
      </c>
      <c r="B94" s="277">
        <v>813.75</v>
      </c>
      <c r="C94" s="278">
        <v>1128.75</v>
      </c>
      <c r="D94" s="277">
        <v>1470</v>
      </c>
      <c r="E94" s="278">
        <v>1785</v>
      </c>
      <c r="F94" s="277">
        <v>1968.75</v>
      </c>
      <c r="G94" s="278">
        <v>2940</v>
      </c>
      <c r="H94" s="277">
        <v>2940</v>
      </c>
      <c r="I94" s="303">
        <v>4147.5</v>
      </c>
      <c r="J94" s="645"/>
      <c r="K94" s="646"/>
      <c r="L94" s="647"/>
      <c r="M94" s="95"/>
    </row>
    <row r="95" spans="1:13" ht="30">
      <c r="A95" s="279" t="s">
        <v>105</v>
      </c>
      <c r="B95" s="510" t="s">
        <v>120</v>
      </c>
      <c r="C95" s="511"/>
      <c r="D95" s="511"/>
      <c r="E95" s="511"/>
      <c r="F95" s="511"/>
      <c r="G95" s="511"/>
      <c r="H95" s="511"/>
      <c r="I95" s="511"/>
      <c r="J95" s="648"/>
      <c r="K95" s="649"/>
      <c r="L95" s="650"/>
      <c r="M95" s="95"/>
    </row>
    <row r="96" spans="1:13" ht="30">
      <c r="A96" s="280" t="s">
        <v>106</v>
      </c>
      <c r="B96" s="510" t="s">
        <v>121</v>
      </c>
      <c r="C96" s="511"/>
      <c r="D96" s="511"/>
      <c r="E96" s="511"/>
      <c r="F96" s="511"/>
      <c r="G96" s="511"/>
      <c r="H96" s="511"/>
      <c r="I96" s="511"/>
      <c r="J96" s="648"/>
      <c r="K96" s="649"/>
      <c r="L96" s="650"/>
      <c r="M96" s="95"/>
    </row>
    <row r="97" spans="1:13" ht="30">
      <c r="A97" s="279" t="s">
        <v>113</v>
      </c>
      <c r="B97" s="510" t="s">
        <v>122</v>
      </c>
      <c r="C97" s="512"/>
      <c r="D97" s="512"/>
      <c r="E97" s="512"/>
      <c r="F97" s="512"/>
      <c r="G97" s="512"/>
      <c r="H97" s="512"/>
      <c r="I97" s="512"/>
      <c r="J97" s="651"/>
      <c r="K97" s="652"/>
      <c r="L97" s="653"/>
      <c r="M97" s="95"/>
    </row>
    <row r="98" spans="1:13" ht="48.75" customHeight="1">
      <c r="A98" s="281" t="s">
        <v>114</v>
      </c>
      <c r="B98" s="513" t="s">
        <v>123</v>
      </c>
      <c r="C98" s="514"/>
      <c r="D98" s="514"/>
      <c r="E98" s="514"/>
      <c r="F98" s="514"/>
      <c r="G98" s="514"/>
      <c r="H98" s="514"/>
      <c r="I98" s="514"/>
      <c r="J98" s="514"/>
      <c r="K98" s="514"/>
      <c r="L98" s="515"/>
      <c r="M98" s="95"/>
    </row>
    <row r="99" spans="1:13" ht="44.25" customHeight="1">
      <c r="A99" s="282" t="s">
        <v>115</v>
      </c>
      <c r="B99" s="516" t="s">
        <v>124</v>
      </c>
      <c r="C99" s="512"/>
      <c r="D99" s="512"/>
      <c r="E99" s="512"/>
      <c r="F99" s="512"/>
      <c r="G99" s="512"/>
      <c r="H99" s="512"/>
      <c r="I99" s="512"/>
      <c r="J99" s="512"/>
      <c r="K99" s="512"/>
      <c r="L99" s="517"/>
      <c r="M99" s="95"/>
    </row>
    <row r="100" spans="1:13" ht="30.75" customHeight="1">
      <c r="A100" s="283" t="s">
        <v>116</v>
      </c>
      <c r="B100" s="518" t="s">
        <v>125</v>
      </c>
      <c r="C100" s="519"/>
      <c r="D100" s="519"/>
      <c r="E100" s="519"/>
      <c r="F100" s="519"/>
      <c r="G100" s="519"/>
      <c r="H100" s="519"/>
      <c r="I100" s="519"/>
      <c r="J100" s="519"/>
      <c r="K100" s="519"/>
      <c r="L100" s="520"/>
      <c r="M100" s="95"/>
    </row>
    <row r="101" spans="1:13" ht="46.5" customHeight="1">
      <c r="A101" s="281" t="s">
        <v>117</v>
      </c>
      <c r="B101" s="521" t="s">
        <v>126</v>
      </c>
      <c r="C101" s="522"/>
      <c r="D101" s="522"/>
      <c r="E101" s="522"/>
      <c r="F101" s="522"/>
      <c r="G101" s="522"/>
      <c r="H101" s="522"/>
      <c r="I101" s="522"/>
      <c r="J101" s="522"/>
      <c r="K101" s="522"/>
      <c r="L101" s="523"/>
      <c r="M101" s="95"/>
    </row>
    <row r="102" spans="1:13" ht="137.25" customHeight="1">
      <c r="A102" s="282" t="s">
        <v>118</v>
      </c>
      <c r="B102" s="521" t="s">
        <v>127</v>
      </c>
      <c r="C102" s="522"/>
      <c r="D102" s="522"/>
      <c r="E102" s="522"/>
      <c r="F102" s="522"/>
      <c r="G102" s="522"/>
      <c r="H102" s="522"/>
      <c r="I102" s="522"/>
      <c r="J102" s="522"/>
      <c r="K102" s="522"/>
      <c r="L102" s="523"/>
      <c r="M102" s="95"/>
    </row>
    <row r="103" spans="1:13" ht="20.399999999999999">
      <c r="A103" s="284"/>
      <c r="B103" s="524"/>
      <c r="C103" s="525"/>
      <c r="D103" s="525"/>
      <c r="E103" s="525"/>
      <c r="F103" s="525"/>
      <c r="G103" s="525"/>
      <c r="H103" s="525"/>
      <c r="I103" s="525"/>
      <c r="J103" s="525"/>
      <c r="K103" s="525"/>
      <c r="L103" s="525"/>
      <c r="M103" s="526"/>
    </row>
    <row r="104" spans="1:13" ht="16.8">
      <c r="A104" s="257"/>
      <c r="B104" s="262"/>
      <c r="C104" s="263"/>
      <c r="D104" s="264"/>
      <c r="E104" s="264"/>
      <c r="F104" s="265"/>
      <c r="G104" s="265"/>
      <c r="H104" s="258"/>
      <c r="I104" s="258"/>
      <c r="J104" s="294"/>
      <c r="K104" s="294"/>
      <c r="L104" s="294"/>
      <c r="M104" s="95"/>
    </row>
    <row r="105" spans="1:13" ht="29.4">
      <c r="A105" s="527" t="s">
        <v>128</v>
      </c>
      <c r="B105" s="528"/>
      <c r="C105" s="528"/>
      <c r="D105" s="528"/>
      <c r="E105" s="528"/>
      <c r="F105" s="528"/>
      <c r="G105" s="528"/>
      <c r="H105" s="528"/>
      <c r="I105" s="528"/>
      <c r="J105" s="528"/>
      <c r="K105" s="528"/>
      <c r="L105" s="528"/>
      <c r="M105" s="529"/>
    </row>
    <row r="106" spans="1:13">
      <c r="A106" s="285" t="s">
        <v>129</v>
      </c>
      <c r="B106" s="286" t="s">
        <v>68</v>
      </c>
      <c r="C106" s="286" t="s">
        <v>130</v>
      </c>
      <c r="D106" s="286" t="s">
        <v>5</v>
      </c>
      <c r="E106" s="286" t="s">
        <v>101</v>
      </c>
      <c r="F106" s="286" t="s">
        <v>6</v>
      </c>
      <c r="G106" s="286" t="s">
        <v>102</v>
      </c>
      <c r="H106" s="286" t="s">
        <v>7</v>
      </c>
      <c r="I106" s="286" t="s">
        <v>8</v>
      </c>
      <c r="J106" s="286" t="s">
        <v>9</v>
      </c>
      <c r="K106" s="286" t="s">
        <v>131</v>
      </c>
      <c r="L106" s="286" t="s">
        <v>132</v>
      </c>
      <c r="M106" s="304" t="s">
        <v>89</v>
      </c>
    </row>
    <row r="107" spans="1:13">
      <c r="A107" s="287" t="s">
        <v>133</v>
      </c>
      <c r="B107" s="288">
        <v>2400</v>
      </c>
      <c r="C107" s="288">
        <v>450</v>
      </c>
      <c r="D107" s="288">
        <v>750</v>
      </c>
      <c r="E107" s="288">
        <v>670</v>
      </c>
      <c r="F107" s="288">
        <v>600</v>
      </c>
      <c r="G107" s="288">
        <v>550</v>
      </c>
      <c r="H107" s="288">
        <v>520</v>
      </c>
      <c r="I107" s="288">
        <v>490</v>
      </c>
      <c r="J107" s="288">
        <v>460</v>
      </c>
      <c r="K107" s="288">
        <v>425</v>
      </c>
      <c r="L107" s="288">
        <v>400</v>
      </c>
      <c r="M107" s="305">
        <v>375</v>
      </c>
    </row>
    <row r="108" spans="1:13">
      <c r="A108" s="287" t="s">
        <v>134</v>
      </c>
      <c r="B108" s="288">
        <v>2600</v>
      </c>
      <c r="C108" s="288">
        <v>450</v>
      </c>
      <c r="D108" s="288">
        <v>770</v>
      </c>
      <c r="E108" s="288">
        <v>690</v>
      </c>
      <c r="F108" s="288">
        <v>600</v>
      </c>
      <c r="G108" s="288">
        <v>520</v>
      </c>
      <c r="H108" s="288">
        <v>500</v>
      </c>
      <c r="I108" s="288">
        <v>450</v>
      </c>
      <c r="J108" s="288">
        <v>400</v>
      </c>
      <c r="K108" s="288">
        <v>375</v>
      </c>
      <c r="L108" s="288">
        <v>365</v>
      </c>
      <c r="M108" s="305">
        <v>350</v>
      </c>
    </row>
    <row r="109" spans="1:13" ht="15.6">
      <c r="A109" s="287" t="s">
        <v>135</v>
      </c>
      <c r="B109" s="288">
        <v>950</v>
      </c>
      <c r="C109" s="288">
        <v>150</v>
      </c>
      <c r="D109" s="288">
        <v>430</v>
      </c>
      <c r="E109" s="288">
        <v>400</v>
      </c>
      <c r="F109" s="288">
        <v>375</v>
      </c>
      <c r="G109" s="288">
        <v>350</v>
      </c>
      <c r="H109" s="288">
        <v>300</v>
      </c>
      <c r="I109" s="288">
        <v>270</v>
      </c>
      <c r="J109" s="288">
        <v>270</v>
      </c>
      <c r="K109" s="288">
        <v>270</v>
      </c>
      <c r="L109" s="306">
        <v>400</v>
      </c>
      <c r="M109" s="307">
        <v>400</v>
      </c>
    </row>
    <row r="110" spans="1:13" ht="15.6">
      <c r="A110" s="287" t="s">
        <v>136</v>
      </c>
      <c r="B110" s="288">
        <v>1200</v>
      </c>
      <c r="C110" s="288">
        <v>150</v>
      </c>
      <c r="D110" s="288">
        <v>375</v>
      </c>
      <c r="E110" s="288">
        <v>375</v>
      </c>
      <c r="F110" s="288">
        <v>290</v>
      </c>
      <c r="G110" s="288">
        <v>290</v>
      </c>
      <c r="H110" s="288">
        <v>265</v>
      </c>
      <c r="I110" s="288">
        <v>250</v>
      </c>
      <c r="J110" s="288">
        <v>250</v>
      </c>
      <c r="K110" s="288">
        <v>250</v>
      </c>
      <c r="L110" s="306">
        <v>400</v>
      </c>
      <c r="M110" s="307">
        <v>400</v>
      </c>
    </row>
    <row r="111" spans="1:13" ht="15.6">
      <c r="A111" s="287" t="s">
        <v>137</v>
      </c>
      <c r="B111" s="288">
        <v>1400</v>
      </c>
      <c r="C111" s="288">
        <v>160</v>
      </c>
      <c r="D111" s="288">
        <v>475</v>
      </c>
      <c r="E111" s="288">
        <v>450</v>
      </c>
      <c r="F111" s="288">
        <v>420</v>
      </c>
      <c r="G111" s="288">
        <v>390</v>
      </c>
      <c r="H111" s="288">
        <v>375</v>
      </c>
      <c r="I111" s="288">
        <v>350</v>
      </c>
      <c r="J111" s="288">
        <v>340</v>
      </c>
      <c r="K111" s="288">
        <v>340</v>
      </c>
      <c r="L111" s="306">
        <v>400</v>
      </c>
      <c r="M111" s="307">
        <v>400</v>
      </c>
    </row>
    <row r="112" spans="1:13" ht="15.6">
      <c r="A112" s="287" t="s">
        <v>138</v>
      </c>
      <c r="B112" s="288">
        <v>1800</v>
      </c>
      <c r="C112" s="288">
        <v>300</v>
      </c>
      <c r="D112" s="288">
        <v>650</v>
      </c>
      <c r="E112" s="288">
        <v>600</v>
      </c>
      <c r="F112" s="288">
        <v>600</v>
      </c>
      <c r="G112" s="288">
        <v>550</v>
      </c>
      <c r="H112" s="288">
        <v>540</v>
      </c>
      <c r="I112" s="288">
        <v>450</v>
      </c>
      <c r="J112" s="288">
        <v>500</v>
      </c>
      <c r="K112" s="288">
        <v>500</v>
      </c>
      <c r="L112" s="306">
        <v>500</v>
      </c>
      <c r="M112" s="307">
        <v>500</v>
      </c>
    </row>
    <row r="113" spans="1:13">
      <c r="A113" s="287" t="s">
        <v>139</v>
      </c>
      <c r="B113" s="288">
        <v>700</v>
      </c>
      <c r="C113" s="288">
        <v>200</v>
      </c>
      <c r="D113" s="288">
        <v>410</v>
      </c>
      <c r="E113" s="288">
        <v>400</v>
      </c>
      <c r="F113" s="288">
        <v>350</v>
      </c>
      <c r="G113" s="288">
        <v>320</v>
      </c>
      <c r="H113" s="288">
        <v>280</v>
      </c>
      <c r="I113" s="288">
        <v>260</v>
      </c>
      <c r="J113" s="288">
        <v>260</v>
      </c>
      <c r="K113" s="288">
        <v>260</v>
      </c>
      <c r="L113" s="288">
        <v>250</v>
      </c>
      <c r="M113" s="305">
        <v>240</v>
      </c>
    </row>
    <row r="114" spans="1:13">
      <c r="A114" s="287" t="s">
        <v>140</v>
      </c>
      <c r="B114" s="288">
        <v>900</v>
      </c>
      <c r="C114" s="288">
        <v>230</v>
      </c>
      <c r="D114" s="288">
        <v>500</v>
      </c>
      <c r="E114" s="288">
        <v>450</v>
      </c>
      <c r="F114" s="288">
        <v>380</v>
      </c>
      <c r="G114" s="288">
        <v>340</v>
      </c>
      <c r="H114" s="288">
        <v>300</v>
      </c>
      <c r="I114" s="288">
        <v>320</v>
      </c>
      <c r="J114" s="288">
        <v>320</v>
      </c>
      <c r="K114" s="288">
        <v>310</v>
      </c>
      <c r="L114" s="288">
        <v>300</v>
      </c>
      <c r="M114" s="305">
        <v>300</v>
      </c>
    </row>
    <row r="115" spans="1:13">
      <c r="A115" s="289" t="s">
        <v>141</v>
      </c>
      <c r="B115" s="288">
        <v>1100</v>
      </c>
      <c r="C115" s="288">
        <v>300</v>
      </c>
      <c r="D115" s="288">
        <v>540</v>
      </c>
      <c r="E115" s="288">
        <v>470</v>
      </c>
      <c r="F115" s="288">
        <v>450</v>
      </c>
      <c r="G115" s="288">
        <v>425</v>
      </c>
      <c r="H115" s="288">
        <v>375</v>
      </c>
      <c r="I115" s="288">
        <v>375</v>
      </c>
      <c r="J115" s="288">
        <v>375</v>
      </c>
      <c r="K115" s="288">
        <v>350</v>
      </c>
      <c r="L115" s="288">
        <v>350</v>
      </c>
      <c r="M115" s="305">
        <v>350</v>
      </c>
    </row>
    <row r="116" spans="1:13">
      <c r="A116" s="287" t="s">
        <v>142</v>
      </c>
      <c r="B116" s="288">
        <v>1350</v>
      </c>
      <c r="C116" s="288">
        <v>400</v>
      </c>
      <c r="D116" s="288">
        <v>650</v>
      </c>
      <c r="E116" s="288">
        <v>550</v>
      </c>
      <c r="F116" s="288">
        <v>460</v>
      </c>
      <c r="G116" s="288">
        <v>410</v>
      </c>
      <c r="H116" s="288">
        <v>350</v>
      </c>
      <c r="I116" s="288">
        <v>340</v>
      </c>
      <c r="J116" s="288">
        <v>330</v>
      </c>
      <c r="K116" s="288">
        <v>325</v>
      </c>
      <c r="L116" s="288">
        <v>320</v>
      </c>
      <c r="M116" s="305">
        <v>315</v>
      </c>
    </row>
    <row r="117" spans="1:13">
      <c r="A117" s="287" t="s">
        <v>143</v>
      </c>
      <c r="B117" s="288">
        <v>850</v>
      </c>
      <c r="C117" s="288">
        <v>275</v>
      </c>
      <c r="D117" s="288">
        <v>480</v>
      </c>
      <c r="E117" s="288">
        <v>435</v>
      </c>
      <c r="F117" s="288">
        <v>380</v>
      </c>
      <c r="G117" s="288">
        <v>350</v>
      </c>
      <c r="H117" s="288">
        <v>340</v>
      </c>
      <c r="I117" s="288">
        <v>325</v>
      </c>
      <c r="J117" s="288">
        <v>300</v>
      </c>
      <c r="K117" s="288">
        <v>295</v>
      </c>
      <c r="L117" s="288">
        <v>290</v>
      </c>
      <c r="M117" s="305">
        <v>285</v>
      </c>
    </row>
    <row r="118" spans="1:13">
      <c r="A118" s="287" t="s">
        <v>144</v>
      </c>
      <c r="B118" s="288">
        <v>800</v>
      </c>
      <c r="C118" s="288">
        <v>250</v>
      </c>
      <c r="D118" s="288">
        <v>450</v>
      </c>
      <c r="E118" s="288">
        <v>400</v>
      </c>
      <c r="F118" s="288">
        <v>350</v>
      </c>
      <c r="G118" s="288">
        <v>325</v>
      </c>
      <c r="H118" s="288">
        <v>310</v>
      </c>
      <c r="I118" s="288">
        <v>275</v>
      </c>
      <c r="J118" s="288">
        <v>250</v>
      </c>
      <c r="K118" s="288">
        <v>240</v>
      </c>
      <c r="L118" s="288">
        <v>230</v>
      </c>
      <c r="M118" s="305">
        <v>220</v>
      </c>
    </row>
    <row r="119" spans="1:13">
      <c r="A119" s="287" t="s">
        <v>145</v>
      </c>
      <c r="B119" s="288">
        <v>950</v>
      </c>
      <c r="C119" s="288">
        <v>260</v>
      </c>
      <c r="D119" s="288">
        <v>525</v>
      </c>
      <c r="E119" s="288">
        <v>450</v>
      </c>
      <c r="F119" s="288">
        <v>400</v>
      </c>
      <c r="G119" s="288">
        <v>350</v>
      </c>
      <c r="H119" s="288">
        <v>300</v>
      </c>
      <c r="I119" s="288">
        <v>300</v>
      </c>
      <c r="J119" s="288">
        <v>300</v>
      </c>
      <c r="K119" s="288">
        <v>270</v>
      </c>
      <c r="L119" s="288">
        <v>260</v>
      </c>
      <c r="M119" s="308">
        <v>350</v>
      </c>
    </row>
    <row r="120" spans="1:13" ht="15.6">
      <c r="A120" s="290"/>
      <c r="B120" s="291"/>
      <c r="C120" s="291"/>
      <c r="D120" s="291"/>
      <c r="E120" s="291"/>
      <c r="F120" s="291"/>
      <c r="G120" s="291"/>
      <c r="H120" s="291"/>
      <c r="I120" s="291"/>
      <c r="J120" s="291"/>
      <c r="K120" s="291"/>
      <c r="L120" s="309"/>
      <c r="M120" s="310"/>
    </row>
    <row r="121" spans="1:13" ht="15.6">
      <c r="A121" s="292" t="s">
        <v>133</v>
      </c>
      <c r="B121" s="530" t="s">
        <v>146</v>
      </c>
      <c r="C121" s="531"/>
      <c r="D121" s="531"/>
      <c r="E121" s="531"/>
      <c r="F121" s="531"/>
      <c r="G121" s="531"/>
      <c r="H121" s="531"/>
      <c r="I121" s="531"/>
      <c r="J121" s="531"/>
      <c r="K121" s="531"/>
      <c r="L121" s="531"/>
      <c r="M121" s="532"/>
    </row>
    <row r="122" spans="1:13" ht="15.6">
      <c r="A122" s="292" t="s">
        <v>134</v>
      </c>
      <c r="B122" s="530" t="s">
        <v>147</v>
      </c>
      <c r="C122" s="531"/>
      <c r="D122" s="531"/>
      <c r="E122" s="531"/>
      <c r="F122" s="531"/>
      <c r="G122" s="531"/>
      <c r="H122" s="531"/>
      <c r="I122" s="531"/>
      <c r="J122" s="531"/>
      <c r="K122" s="531"/>
      <c r="L122" s="531"/>
      <c r="M122" s="532"/>
    </row>
    <row r="123" spans="1:13" ht="15.6">
      <c r="A123" s="292" t="s">
        <v>135</v>
      </c>
      <c r="B123" s="530" t="s">
        <v>148</v>
      </c>
      <c r="C123" s="531"/>
      <c r="D123" s="531"/>
      <c r="E123" s="531"/>
      <c r="F123" s="531"/>
      <c r="G123" s="531"/>
      <c r="H123" s="531"/>
      <c r="I123" s="531"/>
      <c r="J123" s="531"/>
      <c r="K123" s="531"/>
      <c r="L123" s="531"/>
      <c r="M123" s="532"/>
    </row>
    <row r="124" spans="1:13" ht="15.6">
      <c r="A124" s="292" t="s">
        <v>136</v>
      </c>
      <c r="B124" s="530" t="s">
        <v>149</v>
      </c>
      <c r="C124" s="531"/>
      <c r="D124" s="531"/>
      <c r="E124" s="531"/>
      <c r="F124" s="531"/>
      <c r="G124" s="531"/>
      <c r="H124" s="531"/>
      <c r="I124" s="531"/>
      <c r="J124" s="531"/>
      <c r="K124" s="531"/>
      <c r="L124" s="531"/>
      <c r="M124" s="532"/>
    </row>
    <row r="125" spans="1:13" ht="15.6">
      <c r="A125" s="292" t="s">
        <v>137</v>
      </c>
      <c r="B125" s="530" t="s">
        <v>150</v>
      </c>
      <c r="C125" s="531"/>
      <c r="D125" s="531"/>
      <c r="E125" s="531"/>
      <c r="F125" s="531"/>
      <c r="G125" s="531"/>
      <c r="H125" s="531"/>
      <c r="I125" s="531"/>
      <c r="J125" s="531"/>
      <c r="K125" s="531"/>
      <c r="L125" s="531"/>
      <c r="M125" s="532"/>
    </row>
    <row r="126" spans="1:13" ht="15.6">
      <c r="A126" s="292" t="s">
        <v>138</v>
      </c>
      <c r="B126" s="530" t="s">
        <v>151</v>
      </c>
      <c r="C126" s="531"/>
      <c r="D126" s="531"/>
      <c r="E126" s="531"/>
      <c r="F126" s="531"/>
      <c r="G126" s="531"/>
      <c r="H126" s="531"/>
      <c r="I126" s="531"/>
      <c r="J126" s="531"/>
      <c r="K126" s="531"/>
      <c r="L126" s="531"/>
      <c r="M126" s="532"/>
    </row>
    <row r="127" spans="1:13" ht="15.6">
      <c r="A127" s="292" t="s">
        <v>139</v>
      </c>
      <c r="B127" s="533" t="s">
        <v>152</v>
      </c>
      <c r="C127" s="534"/>
      <c r="D127" s="534"/>
      <c r="E127" s="534"/>
      <c r="F127" s="534"/>
      <c r="G127" s="534"/>
      <c r="H127" s="534"/>
      <c r="I127" s="534"/>
      <c r="J127" s="534"/>
      <c r="K127" s="534"/>
      <c r="L127" s="534"/>
      <c r="M127" s="535"/>
    </row>
    <row r="128" spans="1:13" ht="15.6">
      <c r="A128" s="292" t="s">
        <v>140</v>
      </c>
      <c r="B128" s="533" t="s">
        <v>62</v>
      </c>
      <c r="C128" s="534"/>
      <c r="D128" s="534"/>
      <c r="E128" s="534"/>
      <c r="F128" s="534"/>
      <c r="G128" s="534"/>
      <c r="H128" s="534"/>
      <c r="I128" s="534"/>
      <c r="J128" s="534"/>
      <c r="K128" s="534"/>
      <c r="L128" s="534"/>
      <c r="M128" s="535"/>
    </row>
    <row r="129" spans="1:13" ht="15.6">
      <c r="A129" s="292" t="s">
        <v>141</v>
      </c>
      <c r="B129" s="536" t="s">
        <v>153</v>
      </c>
      <c r="C129" s="537"/>
      <c r="D129" s="537"/>
      <c r="E129" s="537"/>
      <c r="F129" s="537"/>
      <c r="G129" s="537"/>
      <c r="H129" s="537"/>
      <c r="I129" s="537"/>
      <c r="J129" s="537"/>
      <c r="K129" s="537"/>
      <c r="L129" s="537"/>
      <c r="M129" s="538"/>
    </row>
    <row r="130" spans="1:13" ht="15.6">
      <c r="A130" s="311" t="s">
        <v>142</v>
      </c>
      <c r="B130" s="533" t="s">
        <v>154</v>
      </c>
      <c r="C130" s="534"/>
      <c r="D130" s="534"/>
      <c r="E130" s="534"/>
      <c r="F130" s="534"/>
      <c r="G130" s="534"/>
      <c r="H130" s="534"/>
      <c r="I130" s="534"/>
      <c r="J130" s="534"/>
      <c r="K130" s="534"/>
      <c r="L130" s="534"/>
      <c r="M130" s="535"/>
    </row>
    <row r="131" spans="1:13" ht="15.6">
      <c r="A131" s="292" t="s">
        <v>143</v>
      </c>
      <c r="B131" s="533" t="s">
        <v>155</v>
      </c>
      <c r="C131" s="534"/>
      <c r="D131" s="534"/>
      <c r="E131" s="534"/>
      <c r="F131" s="534"/>
      <c r="G131" s="534"/>
      <c r="H131" s="534"/>
      <c r="I131" s="534"/>
      <c r="J131" s="534"/>
      <c r="K131" s="534"/>
      <c r="L131" s="534"/>
      <c r="M131" s="535"/>
    </row>
    <row r="132" spans="1:13" ht="15.6">
      <c r="A132" s="292" t="s">
        <v>144</v>
      </c>
      <c r="B132" s="530" t="s">
        <v>156</v>
      </c>
      <c r="C132" s="531"/>
      <c r="D132" s="531"/>
      <c r="E132" s="531"/>
      <c r="F132" s="531"/>
      <c r="G132" s="531"/>
      <c r="H132" s="531"/>
      <c r="I132" s="531"/>
      <c r="J132" s="531"/>
      <c r="K132" s="531"/>
      <c r="L132" s="531"/>
      <c r="M132" s="532"/>
    </row>
    <row r="133" spans="1:13" ht="15.6">
      <c r="A133" s="292" t="s">
        <v>145</v>
      </c>
      <c r="B133" s="530" t="s">
        <v>157</v>
      </c>
      <c r="C133" s="531"/>
      <c r="D133" s="531"/>
      <c r="E133" s="531"/>
      <c r="F133" s="531"/>
      <c r="G133" s="531"/>
      <c r="H133" s="531"/>
      <c r="I133" s="531"/>
      <c r="J133" s="531"/>
      <c r="K133" s="531"/>
      <c r="L133" s="531"/>
      <c r="M133" s="532"/>
    </row>
    <row r="134" spans="1:13" ht="16.8">
      <c r="A134" s="257"/>
      <c r="B134" s="262"/>
      <c r="C134" s="263"/>
      <c r="D134" s="264"/>
      <c r="E134" s="264"/>
      <c r="F134" s="265"/>
      <c r="G134" s="265"/>
      <c r="H134" s="258"/>
      <c r="I134" s="258"/>
      <c r="J134" s="294"/>
      <c r="K134" s="294"/>
      <c r="L134" s="294"/>
      <c r="M134" s="95"/>
    </row>
    <row r="135" spans="1:13" ht="29.4">
      <c r="A135" s="539" t="s">
        <v>158</v>
      </c>
      <c r="B135" s="540"/>
      <c r="C135" s="540"/>
      <c r="D135" s="540"/>
      <c r="E135" s="540"/>
      <c r="F135" s="540"/>
      <c r="G135" s="540"/>
      <c r="H135" s="540"/>
      <c r="I135" s="540"/>
      <c r="J135" s="540"/>
      <c r="K135" s="540"/>
      <c r="L135" s="540"/>
      <c r="M135" s="541"/>
    </row>
    <row r="136" spans="1:13" ht="32.4">
      <c r="A136" s="312" t="s">
        <v>159</v>
      </c>
      <c r="B136" s="313" t="s">
        <v>160</v>
      </c>
      <c r="C136" s="313" t="s">
        <v>161</v>
      </c>
      <c r="D136" s="314" t="s">
        <v>162</v>
      </c>
      <c r="E136" s="315" t="s">
        <v>163</v>
      </c>
      <c r="F136" s="542" t="s">
        <v>164</v>
      </c>
      <c r="G136" s="543"/>
      <c r="H136" s="543"/>
      <c r="I136" s="543"/>
      <c r="J136" s="543"/>
      <c r="K136" s="543"/>
      <c r="L136" s="543"/>
      <c r="M136" s="544"/>
    </row>
    <row r="137" spans="1:13" ht="16.2">
      <c r="A137" s="316" t="s">
        <v>165</v>
      </c>
      <c r="B137" s="317" t="s">
        <v>166</v>
      </c>
      <c r="C137" s="317" t="s">
        <v>167</v>
      </c>
      <c r="D137" s="317" t="s">
        <v>168</v>
      </c>
      <c r="E137" s="318" t="s">
        <v>169</v>
      </c>
      <c r="F137" s="545" t="s">
        <v>170</v>
      </c>
      <c r="G137" s="546"/>
      <c r="H137" s="546"/>
      <c r="I137" s="546"/>
      <c r="J137" s="546"/>
      <c r="K137" s="546"/>
      <c r="L137" s="546"/>
      <c r="M137" s="547"/>
    </row>
    <row r="138" spans="1:13" ht="16.2">
      <c r="A138" s="316" t="s">
        <v>171</v>
      </c>
      <c r="B138" s="183">
        <v>450</v>
      </c>
      <c r="C138" s="183">
        <v>600</v>
      </c>
      <c r="D138" s="183">
        <v>650</v>
      </c>
      <c r="E138" s="235">
        <v>750</v>
      </c>
      <c r="F138" s="774" t="s">
        <v>172</v>
      </c>
      <c r="G138" s="768"/>
      <c r="H138" s="768"/>
      <c r="I138" s="768"/>
      <c r="J138" s="768"/>
      <c r="K138" s="768"/>
      <c r="L138" s="768"/>
      <c r="M138" s="769"/>
    </row>
    <row r="139" spans="1:13" ht="16.2">
      <c r="A139" s="316" t="s">
        <v>173</v>
      </c>
      <c r="B139" s="183">
        <v>100</v>
      </c>
      <c r="C139" s="183">
        <v>100</v>
      </c>
      <c r="D139" s="183">
        <v>100</v>
      </c>
      <c r="E139" s="235">
        <v>125</v>
      </c>
      <c r="F139" s="775"/>
      <c r="G139" s="772"/>
      <c r="H139" s="772"/>
      <c r="I139" s="772"/>
      <c r="J139" s="772"/>
      <c r="K139" s="772"/>
      <c r="L139" s="772"/>
      <c r="M139" s="773"/>
    </row>
    <row r="140" spans="1:13" ht="16.2">
      <c r="A140" s="319" t="s">
        <v>174</v>
      </c>
      <c r="B140" s="320">
        <v>220</v>
      </c>
      <c r="C140" s="320">
        <v>230</v>
      </c>
      <c r="D140" s="183">
        <v>240</v>
      </c>
      <c r="E140" s="235">
        <v>290</v>
      </c>
      <c r="F140" s="774" t="s">
        <v>175</v>
      </c>
      <c r="G140" s="768"/>
      <c r="H140" s="768"/>
      <c r="I140" s="768"/>
      <c r="J140" s="768"/>
      <c r="K140" s="768"/>
      <c r="L140" s="768"/>
      <c r="M140" s="769"/>
    </row>
    <row r="141" spans="1:13" ht="16.2">
      <c r="A141" s="316" t="s">
        <v>6</v>
      </c>
      <c r="B141" s="320">
        <v>150</v>
      </c>
      <c r="C141" s="320">
        <v>190</v>
      </c>
      <c r="D141" s="183">
        <v>210</v>
      </c>
      <c r="E141" s="235">
        <v>250</v>
      </c>
      <c r="F141" s="775"/>
      <c r="G141" s="772"/>
      <c r="H141" s="772"/>
      <c r="I141" s="772"/>
      <c r="J141" s="772"/>
      <c r="K141" s="772"/>
      <c r="L141" s="772"/>
      <c r="M141" s="773"/>
    </row>
    <row r="142" spans="1:13" ht="16.2">
      <c r="A142" s="321" t="s">
        <v>7</v>
      </c>
      <c r="B142" s="322">
        <v>150</v>
      </c>
      <c r="C142" s="322">
        <v>180</v>
      </c>
      <c r="D142" s="322">
        <v>200</v>
      </c>
      <c r="E142" s="323">
        <v>250</v>
      </c>
      <c r="F142" s="774" t="s">
        <v>176</v>
      </c>
      <c r="G142" s="768"/>
      <c r="H142" s="768"/>
      <c r="I142" s="768"/>
      <c r="J142" s="768"/>
      <c r="K142" s="768"/>
      <c r="L142" s="768"/>
      <c r="M142" s="769"/>
    </row>
    <row r="143" spans="1:13">
      <c r="A143" s="324"/>
      <c r="B143" s="325"/>
      <c r="C143" s="325"/>
      <c r="D143" s="325"/>
      <c r="E143" s="326"/>
      <c r="F143" s="775"/>
      <c r="G143" s="772"/>
      <c r="H143" s="772"/>
      <c r="I143" s="772"/>
      <c r="J143" s="772"/>
      <c r="K143" s="772"/>
      <c r="L143" s="772"/>
      <c r="M143" s="773"/>
    </row>
    <row r="144" spans="1:13" ht="21.75" customHeight="1">
      <c r="A144" s="548" t="s">
        <v>177</v>
      </c>
      <c r="B144" s="549"/>
      <c r="C144" s="549"/>
      <c r="D144" s="549"/>
      <c r="E144" s="549"/>
      <c r="F144" s="550"/>
      <c r="G144" s="550"/>
      <c r="H144" s="551"/>
      <c r="I144" s="552" t="s">
        <v>178</v>
      </c>
      <c r="J144" s="553"/>
      <c r="K144" s="553"/>
      <c r="L144" s="554"/>
      <c r="M144" s="95"/>
    </row>
    <row r="145" spans="1:12" ht="31.2">
      <c r="A145" s="327" t="s">
        <v>179</v>
      </c>
      <c r="B145" s="328" t="s">
        <v>180</v>
      </c>
      <c r="C145" s="328" t="s">
        <v>4</v>
      </c>
      <c r="D145" s="328" t="s">
        <v>5</v>
      </c>
      <c r="E145" s="328" t="s">
        <v>6</v>
      </c>
      <c r="F145" s="328" t="s">
        <v>102</v>
      </c>
      <c r="G145" s="328" t="s">
        <v>7</v>
      </c>
      <c r="H145" s="329" t="s">
        <v>181</v>
      </c>
      <c r="I145" s="776" t="s">
        <v>182</v>
      </c>
      <c r="J145" s="777"/>
      <c r="K145" s="777"/>
      <c r="L145" s="778"/>
    </row>
    <row r="146" spans="1:12" ht="15.6">
      <c r="A146" s="330" t="s">
        <v>183</v>
      </c>
      <c r="B146" s="331">
        <v>900</v>
      </c>
      <c r="C146" s="331">
        <v>100</v>
      </c>
      <c r="D146" s="331">
        <v>275</v>
      </c>
      <c r="E146" s="331">
        <v>220</v>
      </c>
      <c r="F146" s="331">
        <v>215</v>
      </c>
      <c r="G146" s="331">
        <v>205</v>
      </c>
      <c r="H146" s="332">
        <v>200</v>
      </c>
      <c r="I146" s="779"/>
      <c r="J146" s="780"/>
      <c r="K146" s="780"/>
      <c r="L146" s="781"/>
    </row>
    <row r="147" spans="1:12" ht="15.6">
      <c r="A147" s="330" t="s">
        <v>184</v>
      </c>
      <c r="B147" s="331">
        <v>1200</v>
      </c>
      <c r="C147" s="331">
        <v>100</v>
      </c>
      <c r="D147" s="331">
        <v>310</v>
      </c>
      <c r="E147" s="331">
        <v>260</v>
      </c>
      <c r="F147" s="331">
        <v>255</v>
      </c>
      <c r="G147" s="331">
        <v>205</v>
      </c>
      <c r="H147" s="332">
        <v>200</v>
      </c>
      <c r="I147" s="779"/>
      <c r="J147" s="780"/>
      <c r="K147" s="780"/>
      <c r="L147" s="781"/>
    </row>
    <row r="148" spans="1:12" ht="15.6">
      <c r="A148" s="330" t="s">
        <v>185</v>
      </c>
      <c r="B148" s="331">
        <v>1200</v>
      </c>
      <c r="C148" s="331">
        <v>100</v>
      </c>
      <c r="D148" s="331">
        <v>310</v>
      </c>
      <c r="E148" s="331">
        <v>260</v>
      </c>
      <c r="F148" s="331">
        <v>255</v>
      </c>
      <c r="G148" s="331">
        <v>205</v>
      </c>
      <c r="H148" s="332">
        <v>200</v>
      </c>
      <c r="I148" s="779"/>
      <c r="J148" s="780"/>
      <c r="K148" s="780"/>
      <c r="L148" s="781"/>
    </row>
    <row r="149" spans="1:12" ht="15.6">
      <c r="A149" s="330" t="s">
        <v>186</v>
      </c>
      <c r="B149" s="331">
        <v>1000</v>
      </c>
      <c r="C149" s="331">
        <v>100</v>
      </c>
      <c r="D149" s="331">
        <v>285</v>
      </c>
      <c r="E149" s="331">
        <v>220</v>
      </c>
      <c r="F149" s="331">
        <v>205</v>
      </c>
      <c r="G149" s="331">
        <v>200</v>
      </c>
      <c r="H149" s="332">
        <v>185</v>
      </c>
      <c r="I149" s="779"/>
      <c r="J149" s="780"/>
      <c r="K149" s="780"/>
      <c r="L149" s="781"/>
    </row>
    <row r="150" spans="1:12" ht="15.6">
      <c r="A150" s="330" t="s">
        <v>187</v>
      </c>
      <c r="B150" s="331">
        <v>1000</v>
      </c>
      <c r="C150" s="331">
        <v>100</v>
      </c>
      <c r="D150" s="331">
        <v>285</v>
      </c>
      <c r="E150" s="331">
        <v>220</v>
      </c>
      <c r="F150" s="331">
        <v>205</v>
      </c>
      <c r="G150" s="331">
        <v>200</v>
      </c>
      <c r="H150" s="332">
        <v>185</v>
      </c>
      <c r="I150" s="782"/>
      <c r="J150" s="783"/>
      <c r="K150" s="783"/>
      <c r="L150" s="784"/>
    </row>
    <row r="151" spans="1:12" ht="15.6">
      <c r="A151" s="330" t="s">
        <v>188</v>
      </c>
      <c r="B151" s="331">
        <v>1000</v>
      </c>
      <c r="C151" s="331">
        <v>100</v>
      </c>
      <c r="D151" s="331">
        <v>285</v>
      </c>
      <c r="E151" s="331">
        <v>220</v>
      </c>
      <c r="F151" s="331">
        <v>205</v>
      </c>
      <c r="G151" s="331">
        <v>200</v>
      </c>
      <c r="H151" s="332">
        <v>185</v>
      </c>
      <c r="I151" s="734" t="s">
        <v>189</v>
      </c>
      <c r="J151" s="655"/>
      <c r="K151" s="655"/>
      <c r="L151" s="656"/>
    </row>
    <row r="152" spans="1:12" ht="15.6">
      <c r="A152" s="330" t="s">
        <v>190</v>
      </c>
      <c r="B152" s="331">
        <v>1000</v>
      </c>
      <c r="C152" s="331">
        <v>100</v>
      </c>
      <c r="D152" s="331">
        <v>290</v>
      </c>
      <c r="E152" s="331">
        <v>230</v>
      </c>
      <c r="F152" s="331">
        <v>220</v>
      </c>
      <c r="G152" s="331">
        <v>200</v>
      </c>
      <c r="H152" s="332">
        <v>190</v>
      </c>
      <c r="I152" s="658"/>
      <c r="J152" s="658"/>
      <c r="K152" s="658"/>
      <c r="L152" s="659"/>
    </row>
    <row r="153" spans="1:12" ht="15.6">
      <c r="A153" s="330" t="s">
        <v>191</v>
      </c>
      <c r="B153" s="331">
        <v>1200</v>
      </c>
      <c r="C153" s="331">
        <v>100</v>
      </c>
      <c r="D153" s="331">
        <v>310</v>
      </c>
      <c r="E153" s="331">
        <v>270</v>
      </c>
      <c r="F153" s="331">
        <v>260</v>
      </c>
      <c r="G153" s="331">
        <v>235</v>
      </c>
      <c r="H153" s="332">
        <v>225</v>
      </c>
      <c r="I153" s="658"/>
      <c r="J153" s="658"/>
      <c r="K153" s="658"/>
      <c r="L153" s="659"/>
    </row>
    <row r="154" spans="1:12" ht="15.6">
      <c r="A154" s="330" t="s">
        <v>192</v>
      </c>
      <c r="B154" s="331">
        <v>1200</v>
      </c>
      <c r="C154" s="331">
        <v>100</v>
      </c>
      <c r="D154" s="331">
        <v>310</v>
      </c>
      <c r="E154" s="331">
        <v>270</v>
      </c>
      <c r="F154" s="331">
        <v>260</v>
      </c>
      <c r="G154" s="331">
        <v>225</v>
      </c>
      <c r="H154" s="332">
        <v>210</v>
      </c>
      <c r="I154" s="661"/>
      <c r="J154" s="661"/>
      <c r="K154" s="661"/>
      <c r="L154" s="662"/>
    </row>
    <row r="155" spans="1:12" ht="15.6">
      <c r="A155" s="330" t="s">
        <v>193</v>
      </c>
      <c r="B155" s="331">
        <v>1200</v>
      </c>
      <c r="C155" s="331">
        <v>100</v>
      </c>
      <c r="D155" s="331">
        <v>320</v>
      </c>
      <c r="E155" s="331">
        <v>275</v>
      </c>
      <c r="F155" s="331">
        <v>270</v>
      </c>
      <c r="G155" s="331">
        <v>225</v>
      </c>
      <c r="H155" s="332">
        <v>210</v>
      </c>
      <c r="I155" s="768" t="s">
        <v>194</v>
      </c>
      <c r="J155" s="768"/>
      <c r="K155" s="768"/>
      <c r="L155" s="769"/>
    </row>
    <row r="156" spans="1:12" ht="15.6">
      <c r="A156" s="330" t="s">
        <v>195</v>
      </c>
      <c r="B156" s="331">
        <v>1200</v>
      </c>
      <c r="C156" s="331">
        <v>100</v>
      </c>
      <c r="D156" s="331">
        <v>320</v>
      </c>
      <c r="E156" s="331">
        <v>270</v>
      </c>
      <c r="F156" s="331">
        <v>260</v>
      </c>
      <c r="G156" s="331">
        <v>215</v>
      </c>
      <c r="H156" s="332">
        <v>200</v>
      </c>
      <c r="I156" s="770"/>
      <c r="J156" s="770"/>
      <c r="K156" s="770"/>
      <c r="L156" s="771"/>
    </row>
    <row r="157" spans="1:12" ht="15.6">
      <c r="A157" s="330" t="s">
        <v>196</v>
      </c>
      <c r="B157" s="331">
        <v>1200</v>
      </c>
      <c r="C157" s="331">
        <v>100</v>
      </c>
      <c r="D157" s="331">
        <v>320</v>
      </c>
      <c r="E157" s="331">
        <v>270</v>
      </c>
      <c r="F157" s="331">
        <v>260</v>
      </c>
      <c r="G157" s="331">
        <v>215</v>
      </c>
      <c r="H157" s="332">
        <v>200</v>
      </c>
      <c r="I157" s="772"/>
      <c r="J157" s="772"/>
      <c r="K157" s="772"/>
      <c r="L157" s="773"/>
    </row>
    <row r="158" spans="1:12" ht="15.6">
      <c r="A158" s="330" t="s">
        <v>197</v>
      </c>
      <c r="B158" s="331">
        <v>1200</v>
      </c>
      <c r="C158" s="331">
        <v>100</v>
      </c>
      <c r="D158" s="331">
        <v>320</v>
      </c>
      <c r="E158" s="331">
        <v>270</v>
      </c>
      <c r="F158" s="331">
        <v>260</v>
      </c>
      <c r="G158" s="331">
        <v>215</v>
      </c>
      <c r="H158" s="332">
        <v>200</v>
      </c>
      <c r="I158" s="734" t="s">
        <v>198</v>
      </c>
      <c r="J158" s="655"/>
      <c r="K158" s="655"/>
      <c r="L158" s="656"/>
    </row>
    <row r="159" spans="1:12" ht="15.6">
      <c r="A159" s="330" t="s">
        <v>199</v>
      </c>
      <c r="B159" s="331">
        <v>1800</v>
      </c>
      <c r="C159" s="331">
        <v>100</v>
      </c>
      <c r="D159" s="331">
        <v>400</v>
      </c>
      <c r="E159" s="331">
        <v>290</v>
      </c>
      <c r="F159" s="331">
        <v>280</v>
      </c>
      <c r="G159" s="331">
        <v>260</v>
      </c>
      <c r="H159" s="332">
        <v>250</v>
      </c>
      <c r="I159" s="658"/>
      <c r="J159" s="658"/>
      <c r="K159" s="658"/>
      <c r="L159" s="659"/>
    </row>
    <row r="160" spans="1:12" ht="15.6">
      <c r="A160" s="330" t="s">
        <v>200</v>
      </c>
      <c r="B160" s="331">
        <v>1600</v>
      </c>
      <c r="C160" s="331">
        <v>100</v>
      </c>
      <c r="D160" s="331">
        <v>340</v>
      </c>
      <c r="E160" s="331">
        <v>275</v>
      </c>
      <c r="F160" s="331">
        <v>260</v>
      </c>
      <c r="G160" s="331">
        <v>225</v>
      </c>
      <c r="H160" s="332">
        <v>215</v>
      </c>
      <c r="I160" s="661"/>
      <c r="J160" s="661"/>
      <c r="K160" s="661"/>
      <c r="L160" s="662"/>
    </row>
    <row r="161" spans="1:14" ht="15.6">
      <c r="A161" s="330" t="s">
        <v>201</v>
      </c>
      <c r="B161" s="331">
        <v>1800</v>
      </c>
      <c r="C161" s="331">
        <v>100</v>
      </c>
      <c r="D161" s="331">
        <v>425</v>
      </c>
      <c r="E161" s="331">
        <v>290</v>
      </c>
      <c r="F161" s="331">
        <v>290</v>
      </c>
      <c r="G161" s="331">
        <v>260</v>
      </c>
      <c r="H161" s="332">
        <v>240</v>
      </c>
      <c r="I161" s="735" t="s">
        <v>202</v>
      </c>
      <c r="J161" s="736"/>
      <c r="K161" s="736"/>
      <c r="L161" s="737"/>
    </row>
    <row r="162" spans="1:14" ht="15.6">
      <c r="A162" s="333" t="s">
        <v>203</v>
      </c>
      <c r="B162" s="334">
        <v>1800</v>
      </c>
      <c r="C162" s="334">
        <v>100</v>
      </c>
      <c r="D162" s="334">
        <v>425</v>
      </c>
      <c r="E162" s="334">
        <v>290</v>
      </c>
      <c r="F162" s="334">
        <v>290</v>
      </c>
      <c r="G162" s="334">
        <v>260</v>
      </c>
      <c r="H162" s="335">
        <v>240</v>
      </c>
      <c r="I162" s="738"/>
      <c r="J162" s="739"/>
      <c r="K162" s="739"/>
      <c r="L162" s="740"/>
    </row>
    <row r="163" spans="1:14" ht="15.6">
      <c r="A163" s="336"/>
      <c r="B163" s="337"/>
      <c r="C163" s="337"/>
      <c r="D163" s="337"/>
      <c r="E163" s="337"/>
      <c r="F163" s="337"/>
      <c r="G163" s="337"/>
      <c r="H163" s="337"/>
      <c r="I163" s="341"/>
      <c r="J163" s="341"/>
      <c r="K163" s="212"/>
      <c r="L163" s="245"/>
    </row>
    <row r="164" spans="1:14" ht="25.8">
      <c r="A164" s="555" t="s">
        <v>204</v>
      </c>
      <c r="B164" s="556"/>
      <c r="C164" s="556"/>
      <c r="D164" s="556"/>
      <c r="E164" s="556"/>
      <c r="F164" s="556"/>
      <c r="G164" s="556"/>
      <c r="H164" s="556"/>
      <c r="I164" s="556"/>
      <c r="J164" s="556"/>
      <c r="K164" s="556"/>
      <c r="L164" s="557"/>
    </row>
    <row r="165" spans="1:14" ht="31.2">
      <c r="A165" s="327" t="s">
        <v>179</v>
      </c>
      <c r="B165" s="328" t="s">
        <v>180</v>
      </c>
      <c r="C165" s="328" t="s">
        <v>4</v>
      </c>
      <c r="D165" s="328" t="s">
        <v>5</v>
      </c>
      <c r="E165" s="328" t="s">
        <v>6</v>
      </c>
      <c r="F165" s="328" t="s">
        <v>102</v>
      </c>
      <c r="G165" s="328" t="s">
        <v>7</v>
      </c>
      <c r="H165" s="329" t="s">
        <v>181</v>
      </c>
      <c r="I165" s="759" t="s">
        <v>178</v>
      </c>
      <c r="J165" s="760"/>
      <c r="K165" s="760"/>
      <c r="L165" s="761"/>
    </row>
    <row r="166" spans="1:14" ht="15.6">
      <c r="A166" s="330" t="s">
        <v>183</v>
      </c>
      <c r="B166" s="331">
        <v>500</v>
      </c>
      <c r="C166" s="331">
        <v>100</v>
      </c>
      <c r="D166" s="331">
        <v>260</v>
      </c>
      <c r="E166" s="331">
        <v>210</v>
      </c>
      <c r="F166" s="331">
        <v>200</v>
      </c>
      <c r="G166" s="331">
        <v>200</v>
      </c>
      <c r="H166" s="332">
        <v>190</v>
      </c>
      <c r="I166" s="762"/>
      <c r="J166" s="763"/>
      <c r="K166" s="763"/>
      <c r="L166" s="764"/>
    </row>
    <row r="167" spans="1:14" ht="15.6">
      <c r="A167" s="330" t="s">
        <v>184</v>
      </c>
      <c r="B167" s="331">
        <v>650</v>
      </c>
      <c r="C167" s="331">
        <v>100</v>
      </c>
      <c r="D167" s="331">
        <v>300</v>
      </c>
      <c r="E167" s="331">
        <v>250</v>
      </c>
      <c r="F167" s="331">
        <v>250</v>
      </c>
      <c r="G167" s="331">
        <v>200</v>
      </c>
      <c r="H167" s="332">
        <v>190</v>
      </c>
      <c r="I167" s="762"/>
      <c r="J167" s="763"/>
      <c r="K167" s="763"/>
      <c r="L167" s="764"/>
    </row>
    <row r="168" spans="1:14" ht="15.6">
      <c r="A168" s="330" t="s">
        <v>185</v>
      </c>
      <c r="B168" s="331">
        <v>600</v>
      </c>
      <c r="C168" s="331">
        <v>100</v>
      </c>
      <c r="D168" s="331">
        <v>300</v>
      </c>
      <c r="E168" s="331">
        <v>250</v>
      </c>
      <c r="F168" s="331">
        <v>245</v>
      </c>
      <c r="G168" s="331">
        <v>200</v>
      </c>
      <c r="H168" s="332">
        <v>190</v>
      </c>
      <c r="I168" s="762"/>
      <c r="J168" s="763"/>
      <c r="K168" s="763"/>
      <c r="L168" s="764"/>
    </row>
    <row r="169" spans="1:14" ht="15.6">
      <c r="A169" s="330" t="s">
        <v>186</v>
      </c>
      <c r="B169" s="331">
        <v>650</v>
      </c>
      <c r="C169" s="331">
        <v>100</v>
      </c>
      <c r="D169" s="331">
        <v>270</v>
      </c>
      <c r="E169" s="331">
        <v>220</v>
      </c>
      <c r="F169" s="331">
        <v>200</v>
      </c>
      <c r="G169" s="331">
        <v>200</v>
      </c>
      <c r="H169" s="332">
        <v>185</v>
      </c>
      <c r="I169" s="762"/>
      <c r="J169" s="763"/>
      <c r="K169" s="763"/>
      <c r="L169" s="764"/>
    </row>
    <row r="170" spans="1:14" ht="15.6">
      <c r="A170" s="330" t="s">
        <v>187</v>
      </c>
      <c r="B170" s="331">
        <v>650</v>
      </c>
      <c r="C170" s="331">
        <v>100</v>
      </c>
      <c r="D170" s="331">
        <v>270</v>
      </c>
      <c r="E170" s="331">
        <v>220</v>
      </c>
      <c r="F170" s="331">
        <v>200</v>
      </c>
      <c r="G170" s="331">
        <v>200</v>
      </c>
      <c r="H170" s="332">
        <v>185</v>
      </c>
      <c r="I170" s="765"/>
      <c r="J170" s="766"/>
      <c r="K170" s="766"/>
      <c r="L170" s="767"/>
    </row>
    <row r="171" spans="1:14" ht="15.6">
      <c r="A171" s="330" t="s">
        <v>188</v>
      </c>
      <c r="B171" s="331">
        <v>650</v>
      </c>
      <c r="C171" s="331">
        <v>100</v>
      </c>
      <c r="D171" s="331">
        <v>270</v>
      </c>
      <c r="E171" s="331">
        <v>220</v>
      </c>
      <c r="F171" s="331">
        <v>200</v>
      </c>
      <c r="G171" s="331">
        <v>200</v>
      </c>
      <c r="H171" s="332">
        <v>185</v>
      </c>
      <c r="I171" s="734" t="s">
        <v>189</v>
      </c>
      <c r="J171" s="655"/>
      <c r="K171" s="655"/>
      <c r="L171" s="656"/>
    </row>
    <row r="172" spans="1:14" ht="15.6">
      <c r="A172" s="330" t="s">
        <v>190</v>
      </c>
      <c r="B172" s="331">
        <v>900</v>
      </c>
      <c r="C172" s="331">
        <v>100</v>
      </c>
      <c r="D172" s="331">
        <v>290</v>
      </c>
      <c r="E172" s="331">
        <v>230</v>
      </c>
      <c r="F172" s="331">
        <v>220</v>
      </c>
      <c r="G172" s="331">
        <v>200</v>
      </c>
      <c r="H172" s="332">
        <v>190</v>
      </c>
      <c r="I172" s="658"/>
      <c r="J172" s="658"/>
      <c r="K172" s="658"/>
      <c r="L172" s="659"/>
    </row>
    <row r="173" spans="1:14" ht="15.6">
      <c r="A173" s="330" t="s">
        <v>191</v>
      </c>
      <c r="B173" s="331">
        <v>1000</v>
      </c>
      <c r="C173" s="331">
        <v>100</v>
      </c>
      <c r="D173" s="331">
        <v>300</v>
      </c>
      <c r="E173" s="331">
        <v>260</v>
      </c>
      <c r="F173" s="331">
        <v>240</v>
      </c>
      <c r="G173" s="331">
        <v>225</v>
      </c>
      <c r="H173" s="332">
        <v>215</v>
      </c>
      <c r="I173" s="658"/>
      <c r="J173" s="658"/>
      <c r="K173" s="658"/>
      <c r="L173" s="659"/>
    </row>
    <row r="174" spans="1:14" ht="15.6">
      <c r="A174" s="330" t="s">
        <v>192</v>
      </c>
      <c r="B174" s="331">
        <v>1200</v>
      </c>
      <c r="C174" s="331">
        <v>100</v>
      </c>
      <c r="D174" s="331">
        <v>350</v>
      </c>
      <c r="E174" s="331">
        <v>300</v>
      </c>
      <c r="F174" s="331">
        <v>250</v>
      </c>
      <c r="G174" s="331">
        <v>210</v>
      </c>
      <c r="H174" s="332">
        <v>200</v>
      </c>
      <c r="I174" s="661"/>
      <c r="J174" s="661"/>
      <c r="K174" s="661"/>
      <c r="L174" s="662"/>
    </row>
    <row r="175" spans="1:14" ht="15.6">
      <c r="A175" s="330" t="s">
        <v>193</v>
      </c>
      <c r="B175" s="331">
        <v>1000</v>
      </c>
      <c r="C175" s="331">
        <v>100</v>
      </c>
      <c r="D175" s="331">
        <v>300</v>
      </c>
      <c r="E175" s="331">
        <v>260</v>
      </c>
      <c r="F175" s="331">
        <v>250</v>
      </c>
      <c r="G175" s="331">
        <v>210</v>
      </c>
      <c r="H175" s="332">
        <v>200</v>
      </c>
      <c r="I175" s="768" t="s">
        <v>194</v>
      </c>
      <c r="J175" s="768"/>
      <c r="K175" s="768"/>
      <c r="L175" s="769"/>
    </row>
    <row r="176" spans="1:14" ht="15.6">
      <c r="A176" s="330" t="s">
        <v>195</v>
      </c>
      <c r="B176" s="331">
        <v>1000</v>
      </c>
      <c r="C176" s="331">
        <v>100</v>
      </c>
      <c r="D176" s="331">
        <v>300</v>
      </c>
      <c r="E176" s="331">
        <v>250</v>
      </c>
      <c r="F176" s="331">
        <v>240</v>
      </c>
      <c r="G176" s="331">
        <v>220</v>
      </c>
      <c r="H176" s="332">
        <v>210</v>
      </c>
      <c r="I176" s="770"/>
      <c r="J176" s="770"/>
      <c r="K176" s="770"/>
      <c r="L176" s="771"/>
      <c r="N176" t="s">
        <v>205</v>
      </c>
    </row>
    <row r="177" spans="1:13" ht="15.6">
      <c r="A177" s="330" t="s">
        <v>196</v>
      </c>
      <c r="B177" s="331">
        <v>1000</v>
      </c>
      <c r="C177" s="331">
        <v>100</v>
      </c>
      <c r="D177" s="331">
        <v>300</v>
      </c>
      <c r="E177" s="331">
        <v>250</v>
      </c>
      <c r="F177" s="331">
        <v>240</v>
      </c>
      <c r="G177" s="331">
        <v>220</v>
      </c>
      <c r="H177" s="332">
        <v>210</v>
      </c>
      <c r="I177" s="772"/>
      <c r="J177" s="772"/>
      <c r="K177" s="772"/>
      <c r="L177" s="773"/>
    </row>
    <row r="178" spans="1:13" ht="15.6">
      <c r="A178" s="330" t="s">
        <v>197</v>
      </c>
      <c r="B178" s="331">
        <v>1000</v>
      </c>
      <c r="C178" s="331">
        <v>100</v>
      </c>
      <c r="D178" s="331">
        <v>300</v>
      </c>
      <c r="E178" s="331">
        <v>250</v>
      </c>
      <c r="F178" s="331">
        <v>240</v>
      </c>
      <c r="G178" s="331">
        <v>220</v>
      </c>
      <c r="H178" s="332">
        <v>210</v>
      </c>
      <c r="I178" s="734" t="s">
        <v>198</v>
      </c>
      <c r="J178" s="655"/>
      <c r="K178" s="655"/>
      <c r="L178" s="656"/>
    </row>
    <row r="179" spans="1:13" ht="15.6">
      <c r="A179" s="330" t="s">
        <v>199</v>
      </c>
      <c r="B179" s="331">
        <v>900</v>
      </c>
      <c r="C179" s="331">
        <v>100</v>
      </c>
      <c r="D179" s="331">
        <v>350</v>
      </c>
      <c r="E179" s="331">
        <v>270</v>
      </c>
      <c r="F179" s="331">
        <v>260</v>
      </c>
      <c r="G179" s="331">
        <v>240</v>
      </c>
      <c r="H179" s="332">
        <v>230</v>
      </c>
      <c r="I179" s="658"/>
      <c r="J179" s="658"/>
      <c r="K179" s="658"/>
      <c r="L179" s="659"/>
    </row>
    <row r="180" spans="1:13" ht="15.6">
      <c r="A180" s="330" t="s">
        <v>200</v>
      </c>
      <c r="B180" s="331">
        <v>1000</v>
      </c>
      <c r="C180" s="331">
        <v>100</v>
      </c>
      <c r="D180" s="331">
        <v>320</v>
      </c>
      <c r="E180" s="331">
        <v>250</v>
      </c>
      <c r="F180" s="331">
        <v>240</v>
      </c>
      <c r="G180" s="331">
        <v>210</v>
      </c>
      <c r="H180" s="332">
        <v>200</v>
      </c>
      <c r="I180" s="661"/>
      <c r="J180" s="661"/>
      <c r="K180" s="661"/>
      <c r="L180" s="662"/>
    </row>
    <row r="181" spans="1:13" ht="15.6">
      <c r="A181" s="330" t="s">
        <v>201</v>
      </c>
      <c r="B181" s="331">
        <v>1500</v>
      </c>
      <c r="C181" s="331">
        <v>100</v>
      </c>
      <c r="D181" s="331">
        <v>400</v>
      </c>
      <c r="E181" s="331">
        <v>270</v>
      </c>
      <c r="F181" s="331">
        <v>260</v>
      </c>
      <c r="G181" s="331">
        <v>240</v>
      </c>
      <c r="H181" s="332">
        <v>220</v>
      </c>
      <c r="I181" s="735" t="s">
        <v>206</v>
      </c>
      <c r="J181" s="736"/>
      <c r="K181" s="736"/>
      <c r="L181" s="737"/>
    </row>
    <row r="182" spans="1:13" ht="15.6">
      <c r="A182" s="333" t="s">
        <v>203</v>
      </c>
      <c r="B182" s="334">
        <v>1200</v>
      </c>
      <c r="C182" s="334">
        <v>100</v>
      </c>
      <c r="D182" s="334">
        <v>350</v>
      </c>
      <c r="E182" s="334">
        <v>270</v>
      </c>
      <c r="F182" s="334">
        <v>260</v>
      </c>
      <c r="G182" s="334">
        <v>240</v>
      </c>
      <c r="H182" s="335">
        <v>220</v>
      </c>
      <c r="I182" s="738"/>
      <c r="J182" s="739"/>
      <c r="K182" s="739"/>
      <c r="L182" s="740"/>
    </row>
    <row r="183" spans="1:13" ht="15.6">
      <c r="A183" s="336"/>
      <c r="B183" s="337"/>
      <c r="C183" s="337"/>
      <c r="D183" s="337"/>
      <c r="E183" s="337"/>
      <c r="F183" s="337"/>
      <c r="G183" s="337"/>
      <c r="H183" s="337"/>
      <c r="I183" s="341"/>
      <c r="J183" s="341"/>
      <c r="K183" s="212"/>
      <c r="L183" s="245"/>
    </row>
    <row r="184" spans="1:13" ht="29.4">
      <c r="A184" s="527" t="s">
        <v>207</v>
      </c>
      <c r="B184" s="528"/>
      <c r="C184" s="528"/>
      <c r="D184" s="528"/>
      <c r="E184" s="528"/>
      <c r="F184" s="528"/>
      <c r="G184" s="528"/>
      <c r="H184" s="528"/>
      <c r="I184" s="741" t="s">
        <v>198</v>
      </c>
      <c r="J184" s="742"/>
      <c r="K184" s="742"/>
      <c r="L184" s="742"/>
      <c r="M184" s="743"/>
    </row>
    <row r="185" spans="1:13">
      <c r="A185" s="285" t="s">
        <v>2</v>
      </c>
      <c r="B185" s="286" t="s">
        <v>68</v>
      </c>
      <c r="C185" s="286" t="s">
        <v>130</v>
      </c>
      <c r="D185" s="286" t="s">
        <v>5</v>
      </c>
      <c r="E185" s="286" t="s">
        <v>6</v>
      </c>
      <c r="F185" s="286" t="s">
        <v>102</v>
      </c>
      <c r="G185" s="286" t="s">
        <v>7</v>
      </c>
      <c r="H185" s="338" t="s">
        <v>208</v>
      </c>
      <c r="I185" s="744"/>
      <c r="J185" s="745"/>
      <c r="K185" s="745"/>
      <c r="L185" s="745"/>
      <c r="M185" s="746"/>
    </row>
    <row r="186" spans="1:13" ht="15">
      <c r="A186" s="287" t="s">
        <v>209</v>
      </c>
      <c r="B186" s="331">
        <v>500</v>
      </c>
      <c r="C186" s="331">
        <v>100</v>
      </c>
      <c r="D186" s="331">
        <v>260</v>
      </c>
      <c r="E186" s="331">
        <v>210</v>
      </c>
      <c r="F186" s="331">
        <v>200</v>
      </c>
      <c r="G186" s="331">
        <v>200</v>
      </c>
      <c r="H186" s="332">
        <v>190</v>
      </c>
      <c r="I186" s="747" t="s">
        <v>194</v>
      </c>
      <c r="J186" s="748"/>
      <c r="K186" s="748"/>
      <c r="L186" s="748"/>
      <c r="M186" s="749"/>
    </row>
    <row r="187" spans="1:13" ht="15">
      <c r="A187" s="287" t="s">
        <v>210</v>
      </c>
      <c r="B187" s="331">
        <v>900</v>
      </c>
      <c r="C187" s="331">
        <v>100</v>
      </c>
      <c r="D187" s="331">
        <v>290</v>
      </c>
      <c r="E187" s="331">
        <v>230</v>
      </c>
      <c r="F187" s="331">
        <v>220</v>
      </c>
      <c r="G187" s="331">
        <v>200</v>
      </c>
      <c r="H187" s="332">
        <v>190</v>
      </c>
      <c r="I187" s="750"/>
      <c r="J187" s="751"/>
      <c r="K187" s="751"/>
      <c r="L187" s="751"/>
      <c r="M187" s="752"/>
    </row>
    <row r="188" spans="1:13" ht="15">
      <c r="A188" s="287" t="s">
        <v>211</v>
      </c>
      <c r="B188" s="331">
        <v>1000</v>
      </c>
      <c r="C188" s="331">
        <v>100</v>
      </c>
      <c r="D188" s="331">
        <v>320</v>
      </c>
      <c r="E188" s="331">
        <v>250</v>
      </c>
      <c r="F188" s="331">
        <v>240</v>
      </c>
      <c r="G188" s="331">
        <v>210</v>
      </c>
      <c r="H188" s="332">
        <v>200</v>
      </c>
      <c r="I188" s="753" t="s">
        <v>189</v>
      </c>
      <c r="J188" s="754"/>
      <c r="K188" s="754"/>
      <c r="L188" s="754"/>
      <c r="M188" s="755"/>
    </row>
    <row r="189" spans="1:13" ht="15">
      <c r="A189" s="287" t="s">
        <v>212</v>
      </c>
      <c r="B189" s="331">
        <v>650</v>
      </c>
      <c r="C189" s="331">
        <v>100</v>
      </c>
      <c r="D189" s="331">
        <v>300</v>
      </c>
      <c r="E189" s="331">
        <v>250</v>
      </c>
      <c r="F189" s="331">
        <v>250</v>
      </c>
      <c r="G189" s="331">
        <v>200</v>
      </c>
      <c r="H189" s="332">
        <v>190</v>
      </c>
      <c r="I189" s="756"/>
      <c r="J189" s="757"/>
      <c r="K189" s="757"/>
      <c r="L189" s="757"/>
      <c r="M189" s="758"/>
    </row>
    <row r="190" spans="1:13" ht="15">
      <c r="A190" s="287" t="s">
        <v>213</v>
      </c>
      <c r="B190" s="331">
        <v>600</v>
      </c>
      <c r="C190" s="331">
        <v>100</v>
      </c>
      <c r="D190" s="331">
        <v>300</v>
      </c>
      <c r="E190" s="331">
        <v>250</v>
      </c>
      <c r="F190" s="331">
        <v>245</v>
      </c>
      <c r="G190" s="331">
        <v>200</v>
      </c>
      <c r="H190" s="332">
        <v>190</v>
      </c>
      <c r="I190" s="728" t="s">
        <v>178</v>
      </c>
      <c r="J190" s="729"/>
      <c r="K190" s="729"/>
      <c r="L190" s="729"/>
      <c r="M190" s="730"/>
    </row>
    <row r="191" spans="1:13" ht="15">
      <c r="A191" s="287" t="s">
        <v>214</v>
      </c>
      <c r="B191" s="331">
        <v>1200</v>
      </c>
      <c r="C191" s="331">
        <v>100</v>
      </c>
      <c r="D191" s="331">
        <v>350</v>
      </c>
      <c r="E191" s="331">
        <v>300</v>
      </c>
      <c r="F191" s="331">
        <v>250</v>
      </c>
      <c r="G191" s="331">
        <v>210</v>
      </c>
      <c r="H191" s="332">
        <v>200</v>
      </c>
      <c r="I191" s="731"/>
      <c r="J191" s="732"/>
      <c r="K191" s="732"/>
      <c r="L191" s="732"/>
      <c r="M191" s="733"/>
    </row>
    <row r="192" spans="1:13" ht="16.2">
      <c r="A192" s="339" t="s">
        <v>215</v>
      </c>
      <c r="B192" s="331">
        <v>1000</v>
      </c>
      <c r="C192" s="331">
        <v>100</v>
      </c>
      <c r="D192" s="331">
        <v>300</v>
      </c>
      <c r="E192" s="331">
        <v>250</v>
      </c>
      <c r="F192" s="331">
        <v>240</v>
      </c>
      <c r="G192" s="331">
        <v>220</v>
      </c>
      <c r="H192" s="332">
        <v>210</v>
      </c>
      <c r="I192" s="558" t="s">
        <v>206</v>
      </c>
      <c r="J192" s="559"/>
      <c r="K192" s="559"/>
      <c r="L192" s="559"/>
      <c r="M192" s="560"/>
    </row>
    <row r="193" spans="1:13" ht="15.6">
      <c r="A193" s="336"/>
      <c r="B193" s="337"/>
      <c r="C193" s="337"/>
      <c r="D193" s="337"/>
      <c r="E193" s="337"/>
      <c r="F193" s="337"/>
      <c r="G193" s="337"/>
      <c r="H193" s="337"/>
      <c r="I193" s="341"/>
      <c r="J193" s="341"/>
      <c r="K193" s="212"/>
      <c r="L193" s="245"/>
    </row>
    <row r="194" spans="1:13" ht="46.5" customHeight="1">
      <c r="A194" s="342"/>
      <c r="B194" s="561" t="s">
        <v>216</v>
      </c>
      <c r="C194" s="562"/>
      <c r="D194" s="561" t="s">
        <v>217</v>
      </c>
      <c r="E194" s="562"/>
      <c r="F194" s="561" t="s">
        <v>218</v>
      </c>
      <c r="G194" s="562"/>
      <c r="H194" s="563" t="s">
        <v>219</v>
      </c>
      <c r="I194" s="564"/>
      <c r="J194" s="561" t="s">
        <v>220</v>
      </c>
      <c r="K194" s="565"/>
      <c r="L194" s="565"/>
      <c r="M194" s="566"/>
    </row>
    <row r="195" spans="1:13" ht="19.8">
      <c r="A195" s="343" t="s">
        <v>221</v>
      </c>
      <c r="B195" s="344" t="s">
        <v>222</v>
      </c>
      <c r="C195" s="345" t="s">
        <v>223</v>
      </c>
      <c r="D195" s="344" t="s">
        <v>222</v>
      </c>
      <c r="E195" s="345" t="s">
        <v>223</v>
      </c>
      <c r="F195" s="344" t="s">
        <v>222</v>
      </c>
      <c r="G195" s="345" t="s">
        <v>223</v>
      </c>
      <c r="H195" s="567" t="s">
        <v>222</v>
      </c>
      <c r="I195" s="568"/>
      <c r="J195" s="567" t="s">
        <v>224</v>
      </c>
      <c r="K195" s="568"/>
      <c r="L195" s="567" t="s">
        <v>53</v>
      </c>
      <c r="M195" s="568"/>
    </row>
    <row r="196" spans="1:13" ht="19.8">
      <c r="A196" s="346" t="s">
        <v>225</v>
      </c>
      <c r="B196" s="347" t="s">
        <v>167</v>
      </c>
      <c r="C196" s="348" t="s">
        <v>167</v>
      </c>
      <c r="D196" s="347" t="s">
        <v>226</v>
      </c>
      <c r="E196" s="348" t="s">
        <v>226</v>
      </c>
      <c r="F196" s="347" t="s">
        <v>227</v>
      </c>
      <c r="G196" s="348" t="s">
        <v>227</v>
      </c>
      <c r="H196" s="569" t="s">
        <v>166</v>
      </c>
      <c r="I196" s="570"/>
      <c r="J196" s="569" t="s">
        <v>166</v>
      </c>
      <c r="K196" s="570"/>
      <c r="L196" s="569" t="s">
        <v>166</v>
      </c>
      <c r="M196" s="570"/>
    </row>
    <row r="197" spans="1:13" ht="19.8">
      <c r="A197" s="346" t="s">
        <v>228</v>
      </c>
      <c r="B197" s="349" t="s">
        <v>29</v>
      </c>
      <c r="C197" s="349" t="s">
        <v>29</v>
      </c>
      <c r="D197" s="349" t="s">
        <v>29</v>
      </c>
      <c r="E197" s="350" t="s">
        <v>29</v>
      </c>
      <c r="F197" s="722" t="s">
        <v>205</v>
      </c>
      <c r="G197" s="723"/>
      <c r="H197" s="571">
        <v>865</v>
      </c>
      <c r="I197" s="572"/>
      <c r="J197" s="571">
        <v>950</v>
      </c>
      <c r="K197" s="572"/>
      <c r="L197" s="571">
        <v>950</v>
      </c>
      <c r="M197" s="572"/>
    </row>
    <row r="198" spans="1:13" ht="19.8">
      <c r="A198" s="346" t="s">
        <v>173</v>
      </c>
      <c r="B198" s="351" t="s">
        <v>29</v>
      </c>
      <c r="C198" s="351" t="s">
        <v>29</v>
      </c>
      <c r="D198" s="351" t="s">
        <v>29</v>
      </c>
      <c r="E198" s="352" t="s">
        <v>29</v>
      </c>
      <c r="F198" s="724"/>
      <c r="G198" s="725"/>
      <c r="H198" s="573">
        <v>185</v>
      </c>
      <c r="I198" s="574"/>
      <c r="J198" s="573">
        <v>260</v>
      </c>
      <c r="K198" s="574"/>
      <c r="L198" s="573">
        <v>260</v>
      </c>
      <c r="M198" s="574"/>
    </row>
    <row r="199" spans="1:13" ht="19.8">
      <c r="A199" s="346" t="s">
        <v>229</v>
      </c>
      <c r="B199" s="353">
        <v>510</v>
      </c>
      <c r="C199" s="353">
        <v>520</v>
      </c>
      <c r="D199" s="353">
        <v>500</v>
      </c>
      <c r="E199" s="354">
        <v>510</v>
      </c>
      <c r="F199" s="724"/>
      <c r="G199" s="725"/>
      <c r="H199" s="573">
        <v>480</v>
      </c>
      <c r="I199" s="574"/>
      <c r="J199" s="573">
        <v>510</v>
      </c>
      <c r="K199" s="574"/>
      <c r="L199" s="573">
        <v>510</v>
      </c>
      <c r="M199" s="574"/>
    </row>
    <row r="200" spans="1:13" ht="19.8">
      <c r="A200" s="346" t="s">
        <v>230</v>
      </c>
      <c r="B200" s="353">
        <v>460</v>
      </c>
      <c r="C200" s="353">
        <v>470</v>
      </c>
      <c r="D200" s="353">
        <v>450</v>
      </c>
      <c r="E200" s="354">
        <v>460</v>
      </c>
      <c r="F200" s="724"/>
      <c r="G200" s="725"/>
      <c r="H200" s="573">
        <v>420</v>
      </c>
      <c r="I200" s="574"/>
      <c r="J200" s="573">
        <v>435</v>
      </c>
      <c r="K200" s="574"/>
      <c r="L200" s="573">
        <v>435</v>
      </c>
      <c r="M200" s="574"/>
    </row>
    <row r="201" spans="1:13" ht="19.8">
      <c r="A201" s="346" t="s">
        <v>6</v>
      </c>
      <c r="B201" s="353">
        <v>420</v>
      </c>
      <c r="C201" s="353">
        <v>430</v>
      </c>
      <c r="D201" s="353">
        <v>400</v>
      </c>
      <c r="E201" s="354">
        <v>410</v>
      </c>
      <c r="F201" s="724"/>
      <c r="G201" s="725"/>
      <c r="H201" s="573">
        <v>390</v>
      </c>
      <c r="I201" s="574"/>
      <c r="J201" s="573">
        <v>365</v>
      </c>
      <c r="K201" s="574"/>
      <c r="L201" s="573">
        <v>365</v>
      </c>
      <c r="M201" s="574"/>
    </row>
    <row r="202" spans="1:13" ht="19.8">
      <c r="A202" s="346" t="s">
        <v>102</v>
      </c>
      <c r="B202" s="353">
        <v>380</v>
      </c>
      <c r="C202" s="353">
        <v>390</v>
      </c>
      <c r="D202" s="353">
        <v>360</v>
      </c>
      <c r="E202" s="354">
        <v>370</v>
      </c>
      <c r="F202" s="724"/>
      <c r="G202" s="725"/>
      <c r="H202" s="573">
        <v>385</v>
      </c>
      <c r="I202" s="574"/>
      <c r="J202" s="573">
        <v>330</v>
      </c>
      <c r="K202" s="574"/>
      <c r="L202" s="573">
        <v>360</v>
      </c>
      <c r="M202" s="574"/>
    </row>
    <row r="203" spans="1:13" ht="19.8">
      <c r="A203" s="346" t="s">
        <v>7</v>
      </c>
      <c r="B203" s="353">
        <v>350</v>
      </c>
      <c r="C203" s="353">
        <v>360</v>
      </c>
      <c r="D203" s="353">
        <v>360</v>
      </c>
      <c r="E203" s="354">
        <v>370</v>
      </c>
      <c r="F203" s="724"/>
      <c r="G203" s="725"/>
      <c r="H203" s="573">
        <v>375</v>
      </c>
      <c r="I203" s="574"/>
      <c r="J203" s="573">
        <v>315</v>
      </c>
      <c r="K203" s="574"/>
      <c r="L203" s="573">
        <v>325</v>
      </c>
      <c r="M203" s="574"/>
    </row>
    <row r="204" spans="1:13" ht="19.8">
      <c r="A204" s="346" t="s">
        <v>8</v>
      </c>
      <c r="B204" s="353">
        <v>330</v>
      </c>
      <c r="C204" s="353">
        <v>340</v>
      </c>
      <c r="D204" s="353">
        <v>330</v>
      </c>
      <c r="E204" s="354">
        <v>340</v>
      </c>
      <c r="F204" s="724"/>
      <c r="G204" s="725"/>
      <c r="H204" s="573">
        <v>370</v>
      </c>
      <c r="I204" s="574"/>
      <c r="J204" s="573">
        <v>290</v>
      </c>
      <c r="K204" s="574"/>
      <c r="L204" s="573">
        <v>300</v>
      </c>
      <c r="M204" s="574"/>
    </row>
    <row r="205" spans="1:13" ht="19.8">
      <c r="A205" s="346" t="s">
        <v>9</v>
      </c>
      <c r="B205" s="353">
        <v>320</v>
      </c>
      <c r="C205" s="353">
        <v>330</v>
      </c>
      <c r="D205" s="353">
        <v>300</v>
      </c>
      <c r="E205" s="354">
        <v>310</v>
      </c>
      <c r="F205" s="724"/>
      <c r="G205" s="725"/>
      <c r="H205" s="573">
        <v>370</v>
      </c>
      <c r="I205" s="574"/>
      <c r="J205" s="573">
        <v>290</v>
      </c>
      <c r="K205" s="574"/>
      <c r="L205" s="573">
        <v>300</v>
      </c>
      <c r="M205" s="574"/>
    </row>
    <row r="206" spans="1:13" ht="19.8">
      <c r="A206" s="346" t="s">
        <v>231</v>
      </c>
      <c r="B206" s="353">
        <v>320</v>
      </c>
      <c r="C206" s="353">
        <v>330</v>
      </c>
      <c r="D206" s="353">
        <v>300</v>
      </c>
      <c r="E206" s="354">
        <v>310</v>
      </c>
      <c r="F206" s="726"/>
      <c r="G206" s="727"/>
      <c r="H206" s="573">
        <v>370</v>
      </c>
      <c r="I206" s="574"/>
      <c r="J206" s="573">
        <v>270</v>
      </c>
      <c r="K206" s="574"/>
      <c r="L206" s="573">
        <v>290</v>
      </c>
      <c r="M206" s="574"/>
    </row>
    <row r="207" spans="1:13" ht="19.8">
      <c r="A207" s="346" t="s">
        <v>232</v>
      </c>
      <c r="B207" s="355">
        <v>400</v>
      </c>
      <c r="C207" s="355">
        <v>400</v>
      </c>
      <c r="D207" s="355">
        <v>400</v>
      </c>
      <c r="E207" s="356">
        <v>400</v>
      </c>
      <c r="F207" s="351">
        <v>300</v>
      </c>
      <c r="G207" s="352">
        <v>300</v>
      </c>
      <c r="H207" s="573">
        <v>370</v>
      </c>
      <c r="I207" s="574"/>
      <c r="J207" s="573">
        <v>270</v>
      </c>
      <c r="K207" s="574"/>
      <c r="L207" s="573">
        <v>290</v>
      </c>
      <c r="M207" s="574"/>
    </row>
    <row r="208" spans="1:13" ht="19.8">
      <c r="A208" s="346" t="s">
        <v>233</v>
      </c>
      <c r="B208" s="355">
        <v>400</v>
      </c>
      <c r="C208" s="355">
        <v>400</v>
      </c>
      <c r="D208" s="355">
        <v>400</v>
      </c>
      <c r="E208" s="356">
        <v>400</v>
      </c>
      <c r="F208" s="351">
        <v>300</v>
      </c>
      <c r="G208" s="352">
        <v>300</v>
      </c>
      <c r="H208" s="573">
        <v>370</v>
      </c>
      <c r="I208" s="574"/>
      <c r="J208" s="573">
        <v>260</v>
      </c>
      <c r="K208" s="574"/>
      <c r="L208" s="573">
        <v>280</v>
      </c>
      <c r="M208" s="574"/>
    </row>
    <row r="209" spans="1:13" ht="19.8">
      <c r="A209" s="357" t="s">
        <v>73</v>
      </c>
      <c r="B209" s="358">
        <v>400</v>
      </c>
      <c r="C209" s="358">
        <v>400</v>
      </c>
      <c r="D209" s="358">
        <v>400</v>
      </c>
      <c r="E209" s="359">
        <v>400</v>
      </c>
      <c r="F209" s="351">
        <v>300</v>
      </c>
      <c r="G209" s="352">
        <v>300</v>
      </c>
      <c r="H209" s="573">
        <v>370</v>
      </c>
      <c r="I209" s="574"/>
      <c r="J209" s="575">
        <v>240</v>
      </c>
      <c r="K209" s="576"/>
      <c r="L209" s="575">
        <v>270</v>
      </c>
      <c r="M209" s="576"/>
    </row>
    <row r="210" spans="1:13" ht="19.8">
      <c r="A210" s="360"/>
      <c r="B210" s="361"/>
      <c r="C210" s="361"/>
      <c r="D210" s="361"/>
      <c r="E210" s="361"/>
      <c r="F210" s="362"/>
      <c r="G210" s="362"/>
      <c r="H210" s="362"/>
      <c r="I210" s="362"/>
      <c r="J210" s="391"/>
      <c r="K210" s="95"/>
      <c r="L210" s="95"/>
      <c r="M210" s="95"/>
    </row>
    <row r="211" spans="1:13" ht="18">
      <c r="A211" s="577" t="s">
        <v>234</v>
      </c>
      <c r="B211" s="578"/>
      <c r="C211" s="578"/>
      <c r="D211" s="578"/>
      <c r="E211" s="578"/>
      <c r="F211" s="578"/>
      <c r="G211" s="578"/>
      <c r="H211" s="578"/>
      <c r="I211" s="578"/>
      <c r="J211" s="578"/>
      <c r="K211" s="578"/>
      <c r="L211" s="579"/>
    </row>
    <row r="212" spans="1:13" ht="18">
      <c r="A212" s="580" t="s">
        <v>235</v>
      </c>
      <c r="B212" s="581"/>
      <c r="C212" s="581"/>
      <c r="D212" s="581"/>
      <c r="E212" s="581"/>
      <c r="F212" s="581"/>
      <c r="G212" s="581"/>
      <c r="H212" s="581"/>
      <c r="I212" s="581"/>
      <c r="J212" s="581"/>
      <c r="K212" s="581"/>
      <c r="L212" s="582"/>
    </row>
    <row r="213" spans="1:13" ht="18">
      <c r="A213" s="580" t="s">
        <v>236</v>
      </c>
      <c r="B213" s="581"/>
      <c r="C213" s="581"/>
      <c r="D213" s="581"/>
      <c r="E213" s="581"/>
      <c r="F213" s="581"/>
      <c r="G213" s="581"/>
      <c r="H213" s="581"/>
      <c r="I213" s="581"/>
      <c r="J213" s="581"/>
      <c r="K213" s="581"/>
      <c r="L213" s="582"/>
    </row>
    <row r="214" spans="1:13" ht="18">
      <c r="A214" s="580" t="s">
        <v>237</v>
      </c>
      <c r="B214" s="581"/>
      <c r="C214" s="581"/>
      <c r="D214" s="581"/>
      <c r="E214" s="581"/>
      <c r="F214" s="581"/>
      <c r="G214" s="581"/>
      <c r="H214" s="581"/>
      <c r="I214" s="581"/>
      <c r="J214" s="581"/>
      <c r="K214" s="581"/>
      <c r="L214" s="582"/>
    </row>
    <row r="215" spans="1:13" ht="18">
      <c r="A215" s="580" t="s">
        <v>238</v>
      </c>
      <c r="B215" s="581"/>
      <c r="C215" s="581"/>
      <c r="D215" s="581"/>
      <c r="E215" s="581"/>
      <c r="F215" s="581"/>
      <c r="G215" s="581"/>
      <c r="H215" s="581"/>
      <c r="I215" s="581"/>
      <c r="J215" s="581"/>
      <c r="K215" s="581"/>
      <c r="L215" s="582"/>
    </row>
    <row r="216" spans="1:13" ht="15.6">
      <c r="A216" s="363"/>
      <c r="B216" s="340"/>
      <c r="C216" s="340"/>
      <c r="D216" s="340"/>
      <c r="E216" s="340"/>
      <c r="F216" s="340"/>
      <c r="G216" s="340"/>
      <c r="H216" s="340"/>
      <c r="I216" s="340"/>
      <c r="J216" s="340"/>
      <c r="K216" s="340"/>
      <c r="L216" s="340"/>
    </row>
    <row r="217" spans="1:13" ht="15.6">
      <c r="A217" s="716" t="s">
        <v>239</v>
      </c>
      <c r="B217" s="717"/>
      <c r="C217" s="717"/>
      <c r="D217" s="717"/>
      <c r="E217" s="717"/>
      <c r="F217" s="717"/>
      <c r="G217" s="717"/>
      <c r="H217" s="717"/>
      <c r="I217" s="717"/>
      <c r="J217" s="717"/>
      <c r="K217" s="718"/>
      <c r="L217" s="340"/>
    </row>
    <row r="218" spans="1:13" ht="15.6">
      <c r="A218" s="719"/>
      <c r="B218" s="720"/>
      <c r="C218" s="720"/>
      <c r="D218" s="720"/>
      <c r="E218" s="720"/>
      <c r="F218" s="720"/>
      <c r="G218" s="720"/>
      <c r="H218" s="720"/>
      <c r="I218" s="720"/>
      <c r="J218" s="720"/>
      <c r="K218" s="721"/>
      <c r="L218" s="340"/>
    </row>
    <row r="219" spans="1:13" ht="15.6">
      <c r="A219" s="364" t="s">
        <v>179</v>
      </c>
      <c r="B219" s="365" t="s">
        <v>68</v>
      </c>
      <c r="C219" s="365" t="s">
        <v>4</v>
      </c>
      <c r="D219" s="365" t="s">
        <v>5</v>
      </c>
      <c r="E219" s="366" t="s">
        <v>6</v>
      </c>
      <c r="F219" s="367" t="s">
        <v>240</v>
      </c>
      <c r="G219" s="366" t="s">
        <v>7</v>
      </c>
      <c r="H219" s="366" t="s">
        <v>8</v>
      </c>
      <c r="I219" s="366" t="s">
        <v>9</v>
      </c>
      <c r="J219" s="366" t="s">
        <v>72</v>
      </c>
      <c r="K219" s="392" t="s">
        <v>89</v>
      </c>
      <c r="L219" s="340"/>
    </row>
    <row r="220" spans="1:13" ht="15.6">
      <c r="A220" s="368" t="s">
        <v>81</v>
      </c>
      <c r="B220" s="369">
        <v>500</v>
      </c>
      <c r="C220" s="369">
        <v>200</v>
      </c>
      <c r="D220" s="369">
        <v>300</v>
      </c>
      <c r="E220" s="369" t="s">
        <v>29</v>
      </c>
      <c r="F220" s="369" t="s">
        <v>29</v>
      </c>
      <c r="G220" s="369" t="s">
        <v>29</v>
      </c>
      <c r="H220" s="369" t="s">
        <v>29</v>
      </c>
      <c r="I220" s="369" t="s">
        <v>29</v>
      </c>
      <c r="J220" s="369" t="s">
        <v>29</v>
      </c>
      <c r="K220" s="393" t="s">
        <v>29</v>
      </c>
      <c r="L220" s="340"/>
    </row>
    <row r="221" spans="1:13" ht="15.6">
      <c r="A221" s="368" t="s">
        <v>95</v>
      </c>
      <c r="B221" s="369">
        <v>800</v>
      </c>
      <c r="C221" s="369">
        <v>300</v>
      </c>
      <c r="D221" s="369">
        <v>500</v>
      </c>
      <c r="E221" s="369">
        <v>450</v>
      </c>
      <c r="F221" s="369">
        <v>425</v>
      </c>
      <c r="G221" s="369">
        <v>400</v>
      </c>
      <c r="H221" s="369">
        <v>375</v>
      </c>
      <c r="I221" s="369">
        <v>350</v>
      </c>
      <c r="J221" s="369">
        <v>325</v>
      </c>
      <c r="K221" s="393">
        <v>300</v>
      </c>
      <c r="L221" s="340"/>
    </row>
    <row r="222" spans="1:13" ht="15.6">
      <c r="A222" s="368" t="s">
        <v>241</v>
      </c>
      <c r="B222" s="369">
        <v>1800</v>
      </c>
      <c r="C222" s="369">
        <v>300</v>
      </c>
      <c r="D222" s="369">
        <v>765</v>
      </c>
      <c r="E222" s="369">
        <v>675</v>
      </c>
      <c r="F222" s="369" t="s">
        <v>29</v>
      </c>
      <c r="G222" s="369" t="s">
        <v>29</v>
      </c>
      <c r="H222" s="369" t="s">
        <v>29</v>
      </c>
      <c r="I222" s="369" t="s">
        <v>29</v>
      </c>
      <c r="J222" s="369" t="s">
        <v>29</v>
      </c>
      <c r="K222" s="393" t="s">
        <v>29</v>
      </c>
      <c r="L222" s="340"/>
    </row>
    <row r="223" spans="1:13" ht="15.6">
      <c r="A223" s="368" t="s">
        <v>209</v>
      </c>
      <c r="B223" s="369">
        <v>1800</v>
      </c>
      <c r="C223" s="369">
        <v>300</v>
      </c>
      <c r="D223" s="369">
        <v>450</v>
      </c>
      <c r="E223" s="369" t="s">
        <v>29</v>
      </c>
      <c r="F223" s="369" t="s">
        <v>29</v>
      </c>
      <c r="G223" s="369" t="s">
        <v>29</v>
      </c>
      <c r="H223" s="369" t="s">
        <v>29</v>
      </c>
      <c r="I223" s="369" t="s">
        <v>29</v>
      </c>
      <c r="J223" s="369" t="s">
        <v>29</v>
      </c>
      <c r="K223" s="393" t="s">
        <v>29</v>
      </c>
      <c r="L223" s="340"/>
    </row>
    <row r="224" spans="1:13" ht="15.6">
      <c r="A224" s="370" t="s">
        <v>242</v>
      </c>
      <c r="B224" s="371">
        <v>1800</v>
      </c>
      <c r="C224" s="371">
        <v>300</v>
      </c>
      <c r="D224" s="371">
        <v>500</v>
      </c>
      <c r="E224" s="371">
        <v>475</v>
      </c>
      <c r="F224" s="371" t="s">
        <v>29</v>
      </c>
      <c r="G224" s="371" t="s">
        <v>29</v>
      </c>
      <c r="H224" s="371" t="s">
        <v>29</v>
      </c>
      <c r="I224" s="371" t="s">
        <v>29</v>
      </c>
      <c r="J224" s="371" t="s">
        <v>29</v>
      </c>
      <c r="K224" s="394" t="s">
        <v>29</v>
      </c>
      <c r="L224" s="340"/>
    </row>
    <row r="225" spans="1:12" ht="28.8">
      <c r="A225" s="583" t="s">
        <v>243</v>
      </c>
      <c r="B225" s="584"/>
      <c r="C225" s="584"/>
      <c r="D225" s="584"/>
      <c r="E225" s="584"/>
      <c r="F225" s="584"/>
      <c r="G225" s="584"/>
      <c r="H225" s="584"/>
      <c r="I225" s="584"/>
      <c r="J225" s="584"/>
      <c r="K225" s="585"/>
      <c r="L225" s="340"/>
    </row>
    <row r="226" spans="1:12" ht="15.6">
      <c r="A226" s="363"/>
      <c r="B226" s="340"/>
      <c r="C226" s="340"/>
      <c r="D226" s="340"/>
      <c r="E226" s="340"/>
      <c r="F226" s="340"/>
      <c r="G226" s="340"/>
      <c r="H226" s="340"/>
      <c r="I226" s="340"/>
      <c r="J226" s="340"/>
      <c r="K226" s="340"/>
      <c r="L226" s="340"/>
    </row>
    <row r="227" spans="1:12" ht="21.75" customHeight="1">
      <c r="A227" s="586" t="s">
        <v>244</v>
      </c>
      <c r="B227" s="587"/>
      <c r="C227" s="587"/>
      <c r="D227" s="587"/>
      <c r="E227" s="588"/>
      <c r="F227" s="589" t="s">
        <v>245</v>
      </c>
      <c r="G227" s="590"/>
      <c r="H227" s="590"/>
      <c r="I227" s="590"/>
      <c r="J227" s="590"/>
      <c r="K227" s="591"/>
      <c r="L227" s="340"/>
    </row>
    <row r="228" spans="1:12" ht="15.6">
      <c r="A228" s="372" t="s">
        <v>221</v>
      </c>
      <c r="B228" s="373" t="s">
        <v>246</v>
      </c>
      <c r="C228" s="373">
        <v>0.1</v>
      </c>
      <c r="D228" s="373">
        <v>0.2</v>
      </c>
      <c r="E228" s="373">
        <v>0.3</v>
      </c>
      <c r="F228" s="373">
        <v>0.4</v>
      </c>
      <c r="G228" s="373">
        <v>0.5</v>
      </c>
      <c r="H228" s="373">
        <v>1</v>
      </c>
      <c r="I228" s="373">
        <v>1.5</v>
      </c>
      <c r="J228" s="373">
        <v>2</v>
      </c>
      <c r="K228" s="395" t="s">
        <v>173</v>
      </c>
      <c r="L228" s="340"/>
    </row>
    <row r="229" spans="1:12" ht="15.6">
      <c r="A229" s="374" t="s">
        <v>222</v>
      </c>
      <c r="B229" s="375" t="s">
        <v>247</v>
      </c>
      <c r="C229" s="375">
        <v>225</v>
      </c>
      <c r="D229" s="375">
        <v>275</v>
      </c>
      <c r="E229" s="375">
        <v>375</v>
      </c>
      <c r="F229" s="375">
        <v>450</v>
      </c>
      <c r="G229" s="375">
        <v>575</v>
      </c>
      <c r="H229" s="375">
        <v>800</v>
      </c>
      <c r="I229" s="375">
        <v>925</v>
      </c>
      <c r="J229" s="375">
        <v>1050</v>
      </c>
      <c r="K229" s="396">
        <v>215</v>
      </c>
      <c r="L229" s="340"/>
    </row>
    <row r="230" spans="1:12" ht="15.6">
      <c r="A230" s="374" t="s">
        <v>209</v>
      </c>
      <c r="B230" s="375" t="s">
        <v>248</v>
      </c>
      <c r="C230" s="375">
        <v>450</v>
      </c>
      <c r="D230" s="375">
        <v>450</v>
      </c>
      <c r="E230" s="375">
        <v>450</v>
      </c>
      <c r="F230" s="375">
        <v>450</v>
      </c>
      <c r="G230" s="375">
        <v>450</v>
      </c>
      <c r="H230" s="375">
        <v>550</v>
      </c>
      <c r="I230" s="375">
        <v>650</v>
      </c>
      <c r="J230" s="375">
        <v>750</v>
      </c>
      <c r="K230" s="396">
        <v>100</v>
      </c>
      <c r="L230" s="340"/>
    </row>
    <row r="231" spans="1:12" ht="15.6">
      <c r="A231" s="374" t="s">
        <v>190</v>
      </c>
      <c r="B231" s="375" t="s">
        <v>248</v>
      </c>
      <c r="C231" s="375">
        <v>765</v>
      </c>
      <c r="D231" s="375">
        <v>765</v>
      </c>
      <c r="E231" s="375">
        <v>765</v>
      </c>
      <c r="F231" s="375">
        <v>765</v>
      </c>
      <c r="G231" s="375">
        <v>765</v>
      </c>
      <c r="H231" s="375">
        <v>850</v>
      </c>
      <c r="I231" s="375">
        <v>925</v>
      </c>
      <c r="J231" s="375">
        <v>1000</v>
      </c>
      <c r="K231" s="396">
        <v>100</v>
      </c>
      <c r="L231" s="340"/>
    </row>
    <row r="232" spans="1:12" ht="15.6">
      <c r="A232" s="374" t="s">
        <v>184</v>
      </c>
      <c r="B232" s="375" t="s">
        <v>227</v>
      </c>
      <c r="C232" s="375">
        <v>660</v>
      </c>
      <c r="D232" s="375">
        <v>660</v>
      </c>
      <c r="E232" s="375">
        <v>660</v>
      </c>
      <c r="F232" s="375">
        <v>660</v>
      </c>
      <c r="G232" s="375">
        <v>660</v>
      </c>
      <c r="H232" s="375">
        <v>735</v>
      </c>
      <c r="I232" s="375">
        <v>810</v>
      </c>
      <c r="J232" s="375">
        <v>885</v>
      </c>
      <c r="K232" s="396">
        <v>100</v>
      </c>
      <c r="L232" s="340"/>
    </row>
    <row r="233" spans="1:12" ht="15.6">
      <c r="A233" s="374" t="s">
        <v>213</v>
      </c>
      <c r="B233" s="375" t="s">
        <v>227</v>
      </c>
      <c r="C233" s="375">
        <v>660</v>
      </c>
      <c r="D233" s="375">
        <v>660</v>
      </c>
      <c r="E233" s="375">
        <v>660</v>
      </c>
      <c r="F233" s="375">
        <v>660</v>
      </c>
      <c r="G233" s="375">
        <v>660</v>
      </c>
      <c r="H233" s="375">
        <v>735</v>
      </c>
      <c r="I233" s="375">
        <v>810</v>
      </c>
      <c r="J233" s="375">
        <v>885</v>
      </c>
      <c r="K233" s="396">
        <v>100</v>
      </c>
      <c r="L233" s="340"/>
    </row>
    <row r="234" spans="1:12" ht="15.6">
      <c r="A234" s="374" t="s">
        <v>215</v>
      </c>
      <c r="B234" s="375" t="s">
        <v>227</v>
      </c>
      <c r="C234" s="375">
        <v>660</v>
      </c>
      <c r="D234" s="375">
        <v>660</v>
      </c>
      <c r="E234" s="375">
        <v>660</v>
      </c>
      <c r="F234" s="375">
        <v>660</v>
      </c>
      <c r="G234" s="375">
        <v>660</v>
      </c>
      <c r="H234" s="375">
        <v>735</v>
      </c>
      <c r="I234" s="375">
        <v>810</v>
      </c>
      <c r="J234" s="375">
        <v>885</v>
      </c>
      <c r="K234" s="396">
        <v>100</v>
      </c>
      <c r="L234" s="340"/>
    </row>
    <row r="235" spans="1:12" ht="15.6">
      <c r="A235" s="374" t="s">
        <v>249</v>
      </c>
      <c r="B235" s="375" t="s">
        <v>250</v>
      </c>
      <c r="C235" s="375">
        <v>860</v>
      </c>
      <c r="D235" s="375">
        <v>860</v>
      </c>
      <c r="E235" s="375">
        <v>860</v>
      </c>
      <c r="F235" s="375">
        <v>860</v>
      </c>
      <c r="G235" s="375">
        <v>860</v>
      </c>
      <c r="H235" s="375">
        <v>935</v>
      </c>
      <c r="I235" s="375">
        <v>1010</v>
      </c>
      <c r="J235" s="375">
        <v>1085</v>
      </c>
      <c r="K235" s="396">
        <v>100</v>
      </c>
      <c r="L235" s="340"/>
    </row>
    <row r="236" spans="1:12" ht="15.6">
      <c r="A236" s="374" t="s">
        <v>200</v>
      </c>
      <c r="B236" s="375" t="s">
        <v>250</v>
      </c>
      <c r="C236" s="375">
        <v>860</v>
      </c>
      <c r="D236" s="375">
        <v>860</v>
      </c>
      <c r="E236" s="375">
        <v>860</v>
      </c>
      <c r="F236" s="375">
        <v>860</v>
      </c>
      <c r="G236" s="375">
        <v>860</v>
      </c>
      <c r="H236" s="375">
        <v>935</v>
      </c>
      <c r="I236" s="375">
        <v>1010</v>
      </c>
      <c r="J236" s="375">
        <v>1085</v>
      </c>
      <c r="K236" s="396">
        <v>100</v>
      </c>
      <c r="L236" s="340"/>
    </row>
    <row r="237" spans="1:12" ht="15.6">
      <c r="A237" s="374" t="s">
        <v>223</v>
      </c>
      <c r="B237" s="375" t="s">
        <v>251</v>
      </c>
      <c r="C237" s="375">
        <v>885</v>
      </c>
      <c r="D237" s="375">
        <v>885</v>
      </c>
      <c r="E237" s="375">
        <v>885</v>
      </c>
      <c r="F237" s="375">
        <v>885</v>
      </c>
      <c r="G237" s="375">
        <v>885</v>
      </c>
      <c r="H237" s="375">
        <v>1085</v>
      </c>
      <c r="I237" s="375">
        <v>1285</v>
      </c>
      <c r="J237" s="375">
        <v>1485</v>
      </c>
      <c r="K237" s="396">
        <v>200</v>
      </c>
      <c r="L237" s="340"/>
    </row>
    <row r="238" spans="1:12" ht="15.6">
      <c r="A238" s="374" t="s">
        <v>252</v>
      </c>
      <c r="B238" s="375" t="s">
        <v>226</v>
      </c>
      <c r="C238" s="375">
        <v>500</v>
      </c>
      <c r="D238" s="375">
        <v>550</v>
      </c>
      <c r="E238" s="375">
        <v>600</v>
      </c>
      <c r="F238" s="375">
        <v>625</v>
      </c>
      <c r="G238" s="375">
        <v>650</v>
      </c>
      <c r="H238" s="375">
        <v>900</v>
      </c>
      <c r="I238" s="375">
        <v>1150</v>
      </c>
      <c r="J238" s="375">
        <v>1400</v>
      </c>
      <c r="K238" s="396">
        <v>250</v>
      </c>
      <c r="L238" s="340"/>
    </row>
    <row r="239" spans="1:12" ht="15.6">
      <c r="A239" s="376"/>
      <c r="B239" s="377"/>
      <c r="C239" s="242"/>
      <c r="D239" s="242"/>
      <c r="E239" s="242"/>
      <c r="F239" s="242"/>
      <c r="G239" s="242"/>
      <c r="H239" s="242"/>
      <c r="I239" s="242"/>
      <c r="J239" s="242"/>
      <c r="K239" s="243"/>
      <c r="L239" s="340"/>
    </row>
    <row r="240" spans="1:12" ht="23.4">
      <c r="A240" s="378" t="s">
        <v>253</v>
      </c>
      <c r="B240" s="592" t="s">
        <v>254</v>
      </c>
      <c r="C240" s="593"/>
      <c r="D240" s="593"/>
      <c r="E240" s="593"/>
      <c r="F240" s="593"/>
      <c r="G240" s="593"/>
      <c r="H240" s="593"/>
      <c r="I240" s="593"/>
      <c r="J240" s="593"/>
      <c r="K240" s="594"/>
      <c r="L240" s="340"/>
    </row>
    <row r="241" spans="1:12" ht="23.4">
      <c r="A241" s="379"/>
      <c r="B241" s="595" t="s">
        <v>255</v>
      </c>
      <c r="C241" s="596"/>
      <c r="D241" s="596"/>
      <c r="E241" s="596"/>
      <c r="F241" s="596"/>
      <c r="G241" s="596"/>
      <c r="H241" s="596"/>
      <c r="I241" s="596"/>
      <c r="J241" s="596"/>
      <c r="K241" s="597"/>
      <c r="L241" s="340"/>
    </row>
    <row r="242" spans="1:12" ht="23.4">
      <c r="A242" s="380" t="s">
        <v>256</v>
      </c>
      <c r="B242" s="381" t="s">
        <v>257</v>
      </c>
      <c r="C242" s="382"/>
      <c r="D242" s="383"/>
      <c r="E242" s="383"/>
      <c r="F242" s="383"/>
      <c r="G242" s="383"/>
      <c r="H242" s="383"/>
      <c r="I242" s="383"/>
      <c r="J242" s="383"/>
      <c r="K242" s="397"/>
      <c r="L242" s="340"/>
    </row>
    <row r="243" spans="1:12" ht="15.6">
      <c r="L243" s="340"/>
    </row>
    <row r="244" spans="1:12" ht="15.6">
      <c r="A244" s="363"/>
      <c r="B244" s="340"/>
      <c r="C244" s="340"/>
      <c r="D244" s="340"/>
      <c r="E244" s="340"/>
      <c r="F244" s="340"/>
      <c r="G244" s="340"/>
      <c r="H244" s="340"/>
      <c r="I244" s="340"/>
      <c r="J244" s="340"/>
      <c r="K244" s="340"/>
      <c r="L244" s="340"/>
    </row>
    <row r="245" spans="1:12">
      <c r="A245" s="704" t="s">
        <v>258</v>
      </c>
      <c r="B245" s="705"/>
      <c r="C245" s="705"/>
      <c r="D245" s="705"/>
      <c r="E245" s="705"/>
      <c r="F245" s="705"/>
      <c r="G245" s="705"/>
      <c r="H245" s="706"/>
      <c r="I245" s="710" t="s">
        <v>259</v>
      </c>
      <c r="J245" s="711"/>
      <c r="K245" s="711"/>
      <c r="L245" s="712"/>
    </row>
    <row r="246" spans="1:12" ht="34.5" customHeight="1">
      <c r="A246" s="707"/>
      <c r="B246" s="708"/>
      <c r="C246" s="708"/>
      <c r="D246" s="708"/>
      <c r="E246" s="708"/>
      <c r="F246" s="708"/>
      <c r="G246" s="708"/>
      <c r="H246" s="709"/>
      <c r="I246" s="713"/>
      <c r="J246" s="714"/>
      <c r="K246" s="714"/>
      <c r="L246" s="715"/>
    </row>
    <row r="247" spans="1:12" ht="16.8">
      <c r="A247" s="384" t="s">
        <v>260</v>
      </c>
      <c r="B247" s="385" t="s">
        <v>261</v>
      </c>
      <c r="C247" s="385" t="s">
        <v>262</v>
      </c>
      <c r="D247" s="385" t="s">
        <v>263</v>
      </c>
      <c r="E247" s="385" t="s">
        <v>264</v>
      </c>
      <c r="F247" s="385" t="s">
        <v>265</v>
      </c>
      <c r="G247" s="386" t="s">
        <v>266</v>
      </c>
      <c r="H247" s="678" t="s">
        <v>267</v>
      </c>
      <c r="I247" s="679"/>
      <c r="J247" s="679"/>
      <c r="K247" s="679"/>
      <c r="L247" s="680"/>
    </row>
    <row r="248" spans="1:12" ht="15">
      <c r="A248" s="387">
        <v>0.1</v>
      </c>
      <c r="B248" s="388">
        <v>304.7</v>
      </c>
      <c r="C248" s="388">
        <v>317.89999999999998</v>
      </c>
      <c r="D248" s="388">
        <v>289.3</v>
      </c>
      <c r="E248" s="388">
        <v>367.4</v>
      </c>
      <c r="F248" s="388">
        <v>247.5</v>
      </c>
      <c r="G248" s="388">
        <v>400.4</v>
      </c>
      <c r="H248" s="639"/>
      <c r="I248" s="640"/>
      <c r="J248" s="640"/>
      <c r="K248" s="640"/>
      <c r="L248" s="641"/>
    </row>
    <row r="249" spans="1:12" ht="15">
      <c r="A249" s="389">
        <f t="shared" ref="A249:A257" si="2">A248+0.1</f>
        <v>0.2</v>
      </c>
      <c r="B249" s="388">
        <v>431.2</v>
      </c>
      <c r="C249" s="388">
        <v>444.4</v>
      </c>
      <c r="D249" s="388">
        <v>396</v>
      </c>
      <c r="E249" s="388">
        <v>523.6</v>
      </c>
      <c r="F249" s="388">
        <v>355.3</v>
      </c>
      <c r="G249" s="388">
        <v>556.6</v>
      </c>
      <c r="H249" s="681" t="s">
        <v>268</v>
      </c>
      <c r="I249" s="682"/>
      <c r="J249" s="682"/>
      <c r="K249" s="682"/>
      <c r="L249" s="683"/>
    </row>
    <row r="250" spans="1:12" ht="15">
      <c r="A250" s="387">
        <f t="shared" si="2"/>
        <v>0.30000000000000004</v>
      </c>
      <c r="B250" s="388">
        <v>552.20000000000005</v>
      </c>
      <c r="C250" s="388">
        <v>565.4</v>
      </c>
      <c r="D250" s="388">
        <v>495</v>
      </c>
      <c r="E250" s="388">
        <v>680.9</v>
      </c>
      <c r="F250" s="388">
        <v>457.6</v>
      </c>
      <c r="G250" s="388">
        <v>713.9</v>
      </c>
      <c r="H250" s="684"/>
      <c r="I250" s="685"/>
      <c r="J250" s="685"/>
      <c r="K250" s="685"/>
      <c r="L250" s="686"/>
    </row>
    <row r="251" spans="1:12" ht="15">
      <c r="A251" s="389">
        <f t="shared" si="2"/>
        <v>0.4</v>
      </c>
      <c r="B251" s="388">
        <v>666.6</v>
      </c>
      <c r="C251" s="388">
        <v>678.7</v>
      </c>
      <c r="D251" s="388">
        <v>594</v>
      </c>
      <c r="E251" s="388">
        <v>837.1</v>
      </c>
      <c r="F251" s="388">
        <v>558.79999999999995</v>
      </c>
      <c r="G251" s="388">
        <v>870.1</v>
      </c>
      <c r="H251" s="625" t="s">
        <v>261</v>
      </c>
      <c r="I251" s="687" t="s">
        <v>269</v>
      </c>
      <c r="J251" s="688"/>
      <c r="K251" s="688"/>
      <c r="L251" s="689"/>
    </row>
    <row r="252" spans="1:12" ht="15">
      <c r="A252" s="389">
        <f t="shared" si="2"/>
        <v>0.5</v>
      </c>
      <c r="B252" s="388">
        <v>781</v>
      </c>
      <c r="C252" s="388">
        <v>794.2</v>
      </c>
      <c r="D252" s="388">
        <v>693</v>
      </c>
      <c r="E252" s="388">
        <v>1039.5</v>
      </c>
      <c r="F252" s="388">
        <v>650.1</v>
      </c>
      <c r="G252" s="388">
        <v>1064.8</v>
      </c>
      <c r="H252" s="626"/>
      <c r="I252" s="690"/>
      <c r="J252" s="691"/>
      <c r="K252" s="691"/>
      <c r="L252" s="692"/>
    </row>
    <row r="253" spans="1:12" ht="15">
      <c r="A253" s="389">
        <f t="shared" si="2"/>
        <v>0.6</v>
      </c>
      <c r="B253" s="388">
        <v>895.4</v>
      </c>
      <c r="C253" s="388">
        <v>907.5</v>
      </c>
      <c r="D253" s="388">
        <v>796.4</v>
      </c>
      <c r="E253" s="388">
        <v>1163.8</v>
      </c>
      <c r="F253" s="388">
        <v>741.4</v>
      </c>
      <c r="G253" s="388">
        <v>1204.5</v>
      </c>
      <c r="H253" s="626"/>
      <c r="I253" s="690"/>
      <c r="J253" s="691"/>
      <c r="K253" s="691"/>
      <c r="L253" s="692"/>
    </row>
    <row r="254" spans="1:12" ht="15">
      <c r="A254" s="387">
        <f t="shared" si="2"/>
        <v>0.7</v>
      </c>
      <c r="B254" s="388">
        <v>1008.7</v>
      </c>
      <c r="C254" s="388">
        <v>1021.9</v>
      </c>
      <c r="D254" s="388">
        <v>899.8</v>
      </c>
      <c r="E254" s="388">
        <v>1287</v>
      </c>
      <c r="F254" s="388">
        <v>832.7</v>
      </c>
      <c r="G254" s="388">
        <v>1386</v>
      </c>
      <c r="H254" s="627"/>
      <c r="I254" s="693"/>
      <c r="J254" s="694"/>
      <c r="K254" s="694"/>
      <c r="L254" s="695"/>
    </row>
    <row r="255" spans="1:12" ht="17.399999999999999">
      <c r="A255" s="387">
        <f t="shared" si="2"/>
        <v>0.79999999999999993</v>
      </c>
      <c r="B255" s="388">
        <v>1124.2</v>
      </c>
      <c r="C255" s="388">
        <v>1136.3</v>
      </c>
      <c r="D255" s="388">
        <v>1002.1</v>
      </c>
      <c r="E255" s="388">
        <v>1411.3</v>
      </c>
      <c r="F255" s="388">
        <v>924</v>
      </c>
      <c r="G255" s="388">
        <v>1567.5</v>
      </c>
      <c r="H255" s="390" t="s">
        <v>262</v>
      </c>
      <c r="I255" s="598" t="s">
        <v>270</v>
      </c>
      <c r="J255" s="599"/>
      <c r="K255" s="599"/>
      <c r="L255" s="600"/>
    </row>
    <row r="256" spans="1:12" ht="15">
      <c r="A256" s="387">
        <f t="shared" si="2"/>
        <v>0.89999999999999991</v>
      </c>
      <c r="B256" s="388">
        <v>1237.5</v>
      </c>
      <c r="C256" s="388">
        <v>1249.5999999999999</v>
      </c>
      <c r="D256" s="388">
        <v>1114.3</v>
      </c>
      <c r="E256" s="388">
        <v>1534.5</v>
      </c>
      <c r="F256" s="388">
        <v>1015.3</v>
      </c>
      <c r="G256" s="388">
        <v>1749</v>
      </c>
      <c r="H256" s="628" t="s">
        <v>263</v>
      </c>
      <c r="I256" s="654" t="s">
        <v>271</v>
      </c>
      <c r="J256" s="696"/>
      <c r="K256" s="696"/>
      <c r="L256" s="697"/>
    </row>
    <row r="257" spans="1:12" ht="15">
      <c r="A257" s="398">
        <f t="shared" si="2"/>
        <v>0.99999999999999989</v>
      </c>
      <c r="B257" s="399">
        <v>1351.9</v>
      </c>
      <c r="C257" s="399">
        <v>1365.1</v>
      </c>
      <c r="D257" s="399">
        <v>1225.4000000000001</v>
      </c>
      <c r="E257" s="399">
        <v>1658.8</v>
      </c>
      <c r="F257" s="399">
        <v>1107.7</v>
      </c>
      <c r="G257" s="399">
        <v>1930.5</v>
      </c>
      <c r="H257" s="629"/>
      <c r="I257" s="698"/>
      <c r="J257" s="699"/>
      <c r="K257" s="699"/>
      <c r="L257" s="700"/>
    </row>
    <row r="258" spans="1:12">
      <c r="A258" s="615" t="s">
        <v>264</v>
      </c>
      <c r="B258" s="654" t="s">
        <v>272</v>
      </c>
      <c r="C258" s="655"/>
      <c r="D258" s="655"/>
      <c r="E258" s="655"/>
      <c r="F258" s="655"/>
      <c r="G258" s="656"/>
      <c r="H258" s="630"/>
      <c r="I258" s="701"/>
      <c r="J258" s="702"/>
      <c r="K258" s="702"/>
      <c r="L258" s="703"/>
    </row>
    <row r="259" spans="1:12">
      <c r="A259" s="616"/>
      <c r="B259" s="657"/>
      <c r="C259" s="658"/>
      <c r="D259" s="658"/>
      <c r="E259" s="658"/>
      <c r="F259" s="658"/>
      <c r="G259" s="659"/>
      <c r="H259" s="631" t="s">
        <v>265</v>
      </c>
      <c r="I259" s="663" t="s">
        <v>273</v>
      </c>
      <c r="J259" s="664"/>
      <c r="K259" s="664"/>
      <c r="L259" s="665"/>
    </row>
    <row r="260" spans="1:12">
      <c r="A260" s="617"/>
      <c r="B260" s="660"/>
      <c r="C260" s="661"/>
      <c r="D260" s="661"/>
      <c r="E260" s="661"/>
      <c r="F260" s="661"/>
      <c r="G260" s="662"/>
      <c r="H260" s="632"/>
      <c r="I260" s="666"/>
      <c r="J260" s="667"/>
      <c r="K260" s="667"/>
      <c r="L260" s="668"/>
    </row>
    <row r="261" spans="1:12">
      <c r="A261" s="618" t="s">
        <v>266</v>
      </c>
      <c r="B261" s="669" t="s">
        <v>274</v>
      </c>
      <c r="C261" s="670"/>
      <c r="D261" s="670"/>
      <c r="E261" s="670"/>
      <c r="F261" s="670"/>
      <c r="G261" s="670"/>
      <c r="H261" s="670"/>
      <c r="I261" s="670"/>
      <c r="J261" s="670"/>
      <c r="K261" s="670"/>
      <c r="L261" s="671"/>
    </row>
    <row r="262" spans="1:12">
      <c r="A262" s="619"/>
      <c r="B262" s="672"/>
      <c r="C262" s="673"/>
      <c r="D262" s="673"/>
      <c r="E262" s="673"/>
      <c r="F262" s="673"/>
      <c r="G262" s="673"/>
      <c r="H262" s="673"/>
      <c r="I262" s="673"/>
      <c r="J262" s="673"/>
      <c r="K262" s="673"/>
      <c r="L262" s="674"/>
    </row>
    <row r="263" spans="1:12">
      <c r="A263" s="619"/>
      <c r="B263" s="672"/>
      <c r="C263" s="673"/>
      <c r="D263" s="673"/>
      <c r="E263" s="673"/>
      <c r="F263" s="673"/>
      <c r="G263" s="673"/>
      <c r="H263" s="673"/>
      <c r="I263" s="673"/>
      <c r="J263" s="673"/>
      <c r="K263" s="673"/>
      <c r="L263" s="674"/>
    </row>
    <row r="264" spans="1:12">
      <c r="A264" s="619"/>
      <c r="B264" s="672"/>
      <c r="C264" s="673"/>
      <c r="D264" s="673"/>
      <c r="E264" s="673"/>
      <c r="F264" s="673"/>
      <c r="G264" s="673"/>
      <c r="H264" s="673"/>
      <c r="I264" s="673"/>
      <c r="J264" s="673"/>
      <c r="K264" s="673"/>
      <c r="L264" s="674"/>
    </row>
    <row r="265" spans="1:12">
      <c r="A265" s="619"/>
      <c r="B265" s="672"/>
      <c r="C265" s="673"/>
      <c r="D265" s="673"/>
      <c r="E265" s="673"/>
      <c r="F265" s="673"/>
      <c r="G265" s="673"/>
      <c r="H265" s="673"/>
      <c r="I265" s="673"/>
      <c r="J265" s="673"/>
      <c r="K265" s="673"/>
      <c r="L265" s="674"/>
    </row>
    <row r="266" spans="1:12">
      <c r="A266" s="619"/>
      <c r="B266" s="672"/>
      <c r="C266" s="673"/>
      <c r="D266" s="673"/>
      <c r="E266" s="673"/>
      <c r="F266" s="673"/>
      <c r="G266" s="673"/>
      <c r="H266" s="673"/>
      <c r="I266" s="673"/>
      <c r="J266" s="673"/>
      <c r="K266" s="673"/>
      <c r="L266" s="674"/>
    </row>
    <row r="267" spans="1:12">
      <c r="A267" s="619"/>
      <c r="B267" s="672"/>
      <c r="C267" s="673"/>
      <c r="D267" s="673"/>
      <c r="E267" s="673"/>
      <c r="F267" s="673"/>
      <c r="G267" s="673"/>
      <c r="H267" s="673"/>
      <c r="I267" s="673"/>
      <c r="J267" s="673"/>
      <c r="K267" s="673"/>
      <c r="L267" s="674"/>
    </row>
    <row r="268" spans="1:12">
      <c r="A268" s="619"/>
      <c r="B268" s="672"/>
      <c r="C268" s="673"/>
      <c r="D268" s="673"/>
      <c r="E268" s="673"/>
      <c r="F268" s="673"/>
      <c r="G268" s="673"/>
      <c r="H268" s="673"/>
      <c r="I268" s="673"/>
      <c r="J268" s="673"/>
      <c r="K268" s="673"/>
      <c r="L268" s="674"/>
    </row>
    <row r="269" spans="1:12">
      <c r="A269" s="619"/>
      <c r="B269" s="672"/>
      <c r="C269" s="673"/>
      <c r="D269" s="673"/>
      <c r="E269" s="673"/>
      <c r="F269" s="673"/>
      <c r="G269" s="673"/>
      <c r="H269" s="673"/>
      <c r="I269" s="673"/>
      <c r="J269" s="673"/>
      <c r="K269" s="673"/>
      <c r="L269" s="674"/>
    </row>
    <row r="270" spans="1:12">
      <c r="A270" s="619"/>
      <c r="B270" s="672"/>
      <c r="C270" s="673"/>
      <c r="D270" s="673"/>
      <c r="E270" s="673"/>
      <c r="F270" s="673"/>
      <c r="G270" s="673"/>
      <c r="H270" s="673"/>
      <c r="I270" s="673"/>
      <c r="J270" s="673"/>
      <c r="K270" s="673"/>
      <c r="L270" s="674"/>
    </row>
    <row r="271" spans="1:12">
      <c r="A271" s="619"/>
      <c r="B271" s="672"/>
      <c r="C271" s="673"/>
      <c r="D271" s="673"/>
      <c r="E271" s="673"/>
      <c r="F271" s="673"/>
      <c r="G271" s="673"/>
      <c r="H271" s="673"/>
      <c r="I271" s="673"/>
      <c r="J271" s="673"/>
      <c r="K271" s="673"/>
      <c r="L271" s="674"/>
    </row>
    <row r="272" spans="1:12">
      <c r="A272" s="619"/>
      <c r="B272" s="672"/>
      <c r="C272" s="673"/>
      <c r="D272" s="673"/>
      <c r="E272" s="673"/>
      <c r="F272" s="673"/>
      <c r="G272" s="673"/>
      <c r="H272" s="673"/>
      <c r="I272" s="673"/>
      <c r="J272" s="673"/>
      <c r="K272" s="673"/>
      <c r="L272" s="674"/>
    </row>
    <row r="273" spans="1:13">
      <c r="A273" s="619"/>
      <c r="B273" s="672"/>
      <c r="C273" s="673"/>
      <c r="D273" s="673"/>
      <c r="E273" s="673"/>
      <c r="F273" s="673"/>
      <c r="G273" s="673"/>
      <c r="H273" s="673"/>
      <c r="I273" s="673"/>
      <c r="J273" s="673"/>
      <c r="K273" s="673"/>
      <c r="L273" s="674"/>
    </row>
    <row r="274" spans="1:13">
      <c r="A274" s="619"/>
      <c r="B274" s="672"/>
      <c r="C274" s="673"/>
      <c r="D274" s="673"/>
      <c r="E274" s="673"/>
      <c r="F274" s="673"/>
      <c r="G274" s="673"/>
      <c r="H274" s="673"/>
      <c r="I274" s="673"/>
      <c r="J274" s="673"/>
      <c r="K274" s="673"/>
      <c r="L274" s="674"/>
    </row>
    <row r="275" spans="1:13">
      <c r="A275" s="619"/>
      <c r="B275" s="672"/>
      <c r="C275" s="673"/>
      <c r="D275" s="673"/>
      <c r="E275" s="673"/>
      <c r="F275" s="673"/>
      <c r="G275" s="673"/>
      <c r="H275" s="673"/>
      <c r="I275" s="673"/>
      <c r="J275" s="673"/>
      <c r="K275" s="673"/>
      <c r="L275" s="674"/>
    </row>
    <row r="276" spans="1:13">
      <c r="A276" s="620"/>
      <c r="B276" s="675"/>
      <c r="C276" s="676"/>
      <c r="D276" s="676"/>
      <c r="E276" s="676"/>
      <c r="F276" s="676"/>
      <c r="G276" s="676"/>
      <c r="H276" s="676"/>
      <c r="I276" s="676"/>
      <c r="J276" s="676"/>
      <c r="K276" s="676"/>
      <c r="L276" s="677"/>
    </row>
    <row r="277" spans="1:13" ht="15.6">
      <c r="A277" s="363"/>
      <c r="B277" s="340"/>
      <c r="C277" s="340"/>
      <c r="D277" s="340"/>
      <c r="E277" s="340"/>
      <c r="F277" s="340"/>
      <c r="G277" s="340"/>
      <c r="H277" s="340"/>
      <c r="I277" s="340"/>
      <c r="J277" s="340"/>
      <c r="K277" s="340"/>
      <c r="L277" s="340"/>
    </row>
    <row r="278" spans="1:13" ht="24">
      <c r="A278" s="601" t="s">
        <v>275</v>
      </c>
      <c r="B278" s="602"/>
      <c r="C278" s="602"/>
      <c r="D278" s="602"/>
      <c r="E278" s="602"/>
      <c r="F278" s="602"/>
      <c r="G278" s="602"/>
      <c r="H278" s="602"/>
      <c r="I278" s="603"/>
      <c r="J278" s="446"/>
      <c r="K278" s="447"/>
      <c r="L278" s="448"/>
    </row>
    <row r="279" spans="1:13">
      <c r="A279" s="400"/>
      <c r="B279" s="401"/>
      <c r="C279" s="401"/>
      <c r="D279" s="401"/>
      <c r="E279" s="402"/>
      <c r="F279" s="403"/>
      <c r="G279" s="404"/>
      <c r="H279" s="405"/>
      <c r="I279" s="405"/>
      <c r="L279" s="245"/>
    </row>
    <row r="280" spans="1:13">
      <c r="A280" s="604" t="s">
        <v>276</v>
      </c>
      <c r="B280" s="605"/>
      <c r="C280" s="605"/>
      <c r="D280" s="605"/>
      <c r="E280" s="605"/>
      <c r="F280" s="605"/>
      <c r="G280" s="605"/>
      <c r="H280" s="606"/>
      <c r="L280" s="245"/>
    </row>
    <row r="281" spans="1:13">
      <c r="A281" s="621" t="s">
        <v>277</v>
      </c>
      <c r="B281" s="607" t="s">
        <v>278</v>
      </c>
      <c r="C281" s="607"/>
      <c r="D281" s="607"/>
      <c r="E281" s="607"/>
      <c r="F281" s="607"/>
      <c r="G281" s="607"/>
      <c r="H281" s="608"/>
      <c r="L281" s="245"/>
    </row>
    <row r="282" spans="1:13">
      <c r="A282" s="622"/>
      <c r="B282" s="406" t="s">
        <v>262</v>
      </c>
      <c r="C282" s="407" t="s">
        <v>263</v>
      </c>
      <c r="D282" s="408" t="s">
        <v>264</v>
      </c>
      <c r="E282" s="409" t="s">
        <v>265</v>
      </c>
      <c r="F282" s="409" t="s">
        <v>266</v>
      </c>
      <c r="G282" s="409" t="s">
        <v>279</v>
      </c>
      <c r="H282" s="409" t="s">
        <v>280</v>
      </c>
    </row>
    <row r="283" spans="1:13" ht="15.6">
      <c r="A283" s="410">
        <v>0.5</v>
      </c>
      <c r="B283" s="411">
        <v>794.05555901538503</v>
      </c>
      <c r="C283" s="412">
        <v>794.05555901538503</v>
      </c>
      <c r="D283" s="411">
        <v>794.05555901538503</v>
      </c>
      <c r="E283" s="413">
        <v>794.05555901538503</v>
      </c>
      <c r="F283" s="413">
        <v>794.05555901538503</v>
      </c>
      <c r="G283" s="413">
        <v>794.05555901538503</v>
      </c>
      <c r="H283" s="413">
        <v>794.05555901538503</v>
      </c>
    </row>
    <row r="284" spans="1:13" ht="15.6">
      <c r="A284" s="414">
        <v>1</v>
      </c>
      <c r="B284" s="415">
        <v>896.36094363076904</v>
      </c>
      <c r="C284" s="416">
        <v>896.36094363076904</v>
      </c>
      <c r="D284" s="415">
        <v>896.36094363076904</v>
      </c>
      <c r="E284" s="417">
        <v>896.36094363076904</v>
      </c>
      <c r="F284" s="417">
        <v>896.36094363076904</v>
      </c>
      <c r="G284" s="417">
        <v>896.36094363076904</v>
      </c>
      <c r="H284" s="417">
        <v>908.47742603692302</v>
      </c>
      <c r="I284" s="449"/>
      <c r="J284" s="449"/>
      <c r="K284" s="449"/>
      <c r="L284" s="449"/>
      <c r="M284" s="449"/>
    </row>
    <row r="285" spans="1:13" ht="15.6">
      <c r="A285" s="414">
        <v>2</v>
      </c>
      <c r="B285" s="415">
        <v>589.98585643076899</v>
      </c>
      <c r="C285" s="416">
        <v>589.98585643076899</v>
      </c>
      <c r="D285" s="415">
        <v>589.98585643076899</v>
      </c>
      <c r="E285" s="417">
        <v>595.12405463876905</v>
      </c>
      <c r="F285" s="417">
        <v>595.12405463876905</v>
      </c>
      <c r="G285" s="417">
        <v>608.293064256923</v>
      </c>
      <c r="H285" s="417">
        <v>633.09175047692304</v>
      </c>
      <c r="I285" s="449"/>
      <c r="J285" s="449"/>
      <c r="K285" s="449"/>
      <c r="L285" s="449"/>
      <c r="M285" s="449"/>
    </row>
    <row r="286" spans="1:13" ht="15.6">
      <c r="A286" s="414">
        <v>3</v>
      </c>
      <c r="B286" s="415">
        <v>489.52749403076899</v>
      </c>
      <c r="C286" s="416">
        <v>489.52749403076899</v>
      </c>
      <c r="D286" s="415">
        <v>489.52749403076899</v>
      </c>
      <c r="E286" s="417">
        <v>491.96484446276901</v>
      </c>
      <c r="F286" s="417">
        <v>491.96484446276901</v>
      </c>
      <c r="G286" s="417">
        <v>500.97753747692298</v>
      </c>
      <c r="H286" s="417">
        <v>516.41914365692298</v>
      </c>
      <c r="I286" s="449"/>
      <c r="J286" s="449"/>
      <c r="K286" s="449"/>
      <c r="L286" s="449"/>
      <c r="M286" s="449"/>
    </row>
    <row r="287" spans="1:13" ht="15.6">
      <c r="A287" s="414">
        <v>4</v>
      </c>
      <c r="B287" s="415">
        <v>439.29831283076902</v>
      </c>
      <c r="C287" s="416">
        <v>439.29831283076902</v>
      </c>
      <c r="D287" s="415">
        <v>439.29831283076902</v>
      </c>
      <c r="E287" s="417">
        <v>445.27640882276899</v>
      </c>
      <c r="F287" s="417">
        <v>445.27745804192301</v>
      </c>
      <c r="G287" s="417">
        <v>458.64038646692302</v>
      </c>
      <c r="H287" s="417">
        <v>475.56676247192303</v>
      </c>
      <c r="I287" s="449"/>
      <c r="J287" s="449"/>
      <c r="K287" s="449"/>
      <c r="L287" s="449"/>
      <c r="M287" s="449"/>
    </row>
    <row r="288" spans="1:13" ht="15.6">
      <c r="A288" s="414">
        <v>5</v>
      </c>
      <c r="B288" s="415">
        <v>409.16080411076899</v>
      </c>
      <c r="C288" s="416">
        <v>409.16080411076899</v>
      </c>
      <c r="D288" s="415">
        <v>409.16080411076899</v>
      </c>
      <c r="E288" s="417">
        <v>413.31088727876897</v>
      </c>
      <c r="F288" s="417">
        <v>416.13354747692301</v>
      </c>
      <c r="G288" s="417">
        <v>436.69003419692302</v>
      </c>
      <c r="H288" s="417">
        <v>449.87721435692299</v>
      </c>
      <c r="I288" s="449"/>
      <c r="J288" s="449"/>
      <c r="K288" s="449"/>
      <c r="L288" s="449"/>
      <c r="M288" s="449"/>
    </row>
    <row r="289" spans="1:13" ht="15">
      <c r="A289" s="418" t="s">
        <v>281</v>
      </c>
      <c r="B289" s="415">
        <v>379.06913163076899</v>
      </c>
      <c r="C289" s="416">
        <v>379.06913163076899</v>
      </c>
      <c r="D289" s="415">
        <v>379.06913163076899</v>
      </c>
      <c r="E289" s="417">
        <v>387.55045239076901</v>
      </c>
      <c r="F289" s="417">
        <v>397.164325676923</v>
      </c>
      <c r="G289" s="417">
        <v>424.556813876923</v>
      </c>
      <c r="H289" s="417">
        <v>428.53587127692299</v>
      </c>
      <c r="I289" s="449"/>
      <c r="J289" s="449"/>
      <c r="K289" s="449"/>
      <c r="L289" s="449"/>
      <c r="M289" s="449"/>
    </row>
    <row r="290" spans="1:13" ht="15">
      <c r="A290" s="418" t="s">
        <v>282</v>
      </c>
      <c r="B290" s="415">
        <v>333.40623963076899</v>
      </c>
      <c r="C290" s="416">
        <v>342.572503770769</v>
      </c>
      <c r="D290" s="415">
        <v>345.671591850769</v>
      </c>
      <c r="E290" s="417">
        <v>359.70357399076897</v>
      </c>
      <c r="F290" s="417">
        <v>371.72765672692299</v>
      </c>
      <c r="G290" s="417">
        <v>389.805670526923</v>
      </c>
      <c r="H290" s="417">
        <v>408.64397462692301</v>
      </c>
      <c r="I290" s="449"/>
      <c r="J290" s="449"/>
      <c r="K290" s="449"/>
      <c r="L290" s="449"/>
      <c r="M290" s="449"/>
    </row>
    <row r="291" spans="1:13" ht="15">
      <c r="A291" s="418" t="s">
        <v>283</v>
      </c>
      <c r="B291" s="415">
        <v>321.83308258201902</v>
      </c>
      <c r="C291" s="416">
        <v>331.06063605451902</v>
      </c>
      <c r="D291" s="415">
        <v>337.74070543951899</v>
      </c>
      <c r="E291" s="417">
        <v>350.30829360451901</v>
      </c>
      <c r="F291" s="417">
        <v>361.60560343942302</v>
      </c>
      <c r="G291" s="417">
        <v>376.521479895673</v>
      </c>
      <c r="H291" s="417">
        <v>395.27048661442302</v>
      </c>
      <c r="I291" s="449"/>
      <c r="J291" s="449"/>
      <c r="K291" s="449"/>
      <c r="L291" s="449"/>
      <c r="M291" s="449"/>
    </row>
    <row r="292" spans="1:13" ht="15">
      <c r="A292" s="418" t="s">
        <v>284</v>
      </c>
      <c r="B292" s="415">
        <v>316.50223625076899</v>
      </c>
      <c r="C292" s="416">
        <v>325.90501349648298</v>
      </c>
      <c r="D292" s="415">
        <v>333.94913256219797</v>
      </c>
      <c r="E292" s="417">
        <v>345.87513214219803</v>
      </c>
      <c r="F292" s="417">
        <v>357.41270387692299</v>
      </c>
      <c r="G292" s="417">
        <v>372.98859827692303</v>
      </c>
      <c r="H292" s="417">
        <v>384.28958687692301</v>
      </c>
      <c r="I292" s="449"/>
      <c r="J292" s="449"/>
      <c r="K292" s="449"/>
      <c r="L292" s="449"/>
      <c r="M292" s="449"/>
    </row>
    <row r="293" spans="1:13" ht="15">
      <c r="A293" s="419" t="s">
        <v>285</v>
      </c>
      <c r="B293" s="420">
        <v>310.39988690384598</v>
      </c>
      <c r="C293" s="421">
        <v>318.238299480769</v>
      </c>
      <c r="D293" s="420">
        <v>325.44963905153799</v>
      </c>
      <c r="E293" s="422">
        <v>339.05363954615399</v>
      </c>
      <c r="F293" s="422">
        <v>344.16635639230799</v>
      </c>
      <c r="G293" s="422">
        <v>357.70410073076903</v>
      </c>
      <c r="H293" s="422">
        <v>373.13918045000003</v>
      </c>
      <c r="I293" s="449"/>
      <c r="J293" s="449"/>
      <c r="K293" s="449"/>
      <c r="L293" s="449"/>
      <c r="M293" s="449"/>
    </row>
    <row r="294" spans="1:13">
      <c r="A294" s="609" t="s">
        <v>286</v>
      </c>
      <c r="B294" s="610"/>
      <c r="C294" s="610"/>
      <c r="D294" s="610"/>
      <c r="E294" s="610"/>
      <c r="F294" s="610"/>
      <c r="G294" s="610"/>
      <c r="H294" s="611"/>
    </row>
    <row r="295" spans="1:13">
      <c r="A295" s="623" t="s">
        <v>287</v>
      </c>
      <c r="B295" s="612" t="s">
        <v>278</v>
      </c>
      <c r="C295" s="612"/>
      <c r="D295" s="612"/>
      <c r="E295" s="612"/>
      <c r="F295" s="612"/>
      <c r="G295" s="612"/>
      <c r="H295" s="613"/>
    </row>
    <row r="296" spans="1:13">
      <c r="A296" s="624"/>
      <c r="B296" s="406" t="s">
        <v>262</v>
      </c>
      <c r="C296" s="408" t="s">
        <v>263</v>
      </c>
      <c r="D296" s="423" t="s">
        <v>264</v>
      </c>
      <c r="E296" s="424" t="s">
        <v>265</v>
      </c>
      <c r="F296" s="424" t="s">
        <v>266</v>
      </c>
      <c r="G296" s="424" t="s">
        <v>279</v>
      </c>
      <c r="H296" s="424" t="s">
        <v>280</v>
      </c>
    </row>
    <row r="297" spans="1:13" ht="15">
      <c r="A297" s="425">
        <v>0.5</v>
      </c>
      <c r="B297" s="411">
        <v>751.05555901538503</v>
      </c>
      <c r="C297" s="411">
        <v>751.05555901538503</v>
      </c>
      <c r="D297" s="426">
        <v>751.05555901538503</v>
      </c>
      <c r="E297" s="413">
        <v>751.05555901538503</v>
      </c>
      <c r="F297" s="413">
        <v>751.05555901538503</v>
      </c>
      <c r="G297" s="413">
        <v>751.05555901538503</v>
      </c>
      <c r="H297" s="413">
        <v>751.05555901538503</v>
      </c>
    </row>
    <row r="298" spans="1:13" ht="15">
      <c r="A298" s="427">
        <v>1</v>
      </c>
      <c r="B298" s="415">
        <v>861.36094363076904</v>
      </c>
      <c r="C298" s="415">
        <v>861.36094363076904</v>
      </c>
      <c r="D298" s="428">
        <v>861.36094363076904</v>
      </c>
      <c r="E298" s="417">
        <v>861.36094363076904</v>
      </c>
      <c r="F298" s="417">
        <v>861.36094363076904</v>
      </c>
      <c r="G298" s="417">
        <v>861.36094363076904</v>
      </c>
      <c r="H298" s="417">
        <v>873.47742603692302</v>
      </c>
    </row>
    <row r="299" spans="1:13" ht="15">
      <c r="A299" s="427">
        <v>2</v>
      </c>
      <c r="B299" s="415">
        <v>554.98585643076899</v>
      </c>
      <c r="C299" s="415">
        <v>554.98585643076899</v>
      </c>
      <c r="D299" s="428">
        <v>554.98585643076899</v>
      </c>
      <c r="E299" s="417">
        <v>560.12405463876905</v>
      </c>
      <c r="F299" s="417">
        <v>560.12405463876905</v>
      </c>
      <c r="G299" s="417">
        <v>573.293064256923</v>
      </c>
      <c r="H299" s="417">
        <v>598.09175047692304</v>
      </c>
    </row>
    <row r="300" spans="1:13" ht="15">
      <c r="A300" s="427">
        <v>3</v>
      </c>
      <c r="B300" s="415">
        <v>454.52749403076899</v>
      </c>
      <c r="C300" s="415">
        <v>454.52749403076899</v>
      </c>
      <c r="D300" s="428">
        <v>454.52749403076899</v>
      </c>
      <c r="E300" s="417">
        <v>456.96484446276901</v>
      </c>
      <c r="F300" s="417">
        <v>456.96484446276901</v>
      </c>
      <c r="G300" s="417">
        <v>465.97753747692298</v>
      </c>
      <c r="H300" s="417">
        <v>481.41914365692298</v>
      </c>
    </row>
    <row r="301" spans="1:13" ht="15">
      <c r="A301" s="427">
        <v>4</v>
      </c>
      <c r="B301" s="415">
        <v>404.29831283076902</v>
      </c>
      <c r="C301" s="415">
        <v>404.29831283076902</v>
      </c>
      <c r="D301" s="428">
        <v>404.29831283076902</v>
      </c>
      <c r="E301" s="417">
        <v>410.27640882276899</v>
      </c>
      <c r="F301" s="417">
        <v>410.27745804192301</v>
      </c>
      <c r="G301" s="417">
        <v>423.64038646692302</v>
      </c>
      <c r="H301" s="417">
        <v>440.56676247192303</v>
      </c>
    </row>
    <row r="302" spans="1:13" ht="15">
      <c r="A302" s="427">
        <v>5</v>
      </c>
      <c r="B302" s="415">
        <v>374.16080411076899</v>
      </c>
      <c r="C302" s="415">
        <v>374.16080411076899</v>
      </c>
      <c r="D302" s="428">
        <v>374.16080411076899</v>
      </c>
      <c r="E302" s="417">
        <v>378.31088727876897</v>
      </c>
      <c r="F302" s="417">
        <v>381.13354747692301</v>
      </c>
      <c r="G302" s="417">
        <v>401.69003419692302</v>
      </c>
      <c r="H302" s="417">
        <v>414.87721435692299</v>
      </c>
    </row>
    <row r="303" spans="1:13" ht="15">
      <c r="A303" s="418" t="s">
        <v>281</v>
      </c>
      <c r="B303" s="415">
        <v>344.06913163076899</v>
      </c>
      <c r="C303" s="415">
        <v>344.06913163076899</v>
      </c>
      <c r="D303" s="428">
        <v>344.06913163076899</v>
      </c>
      <c r="E303" s="417">
        <v>352.55045239076901</v>
      </c>
      <c r="F303" s="417">
        <v>362.164325676923</v>
      </c>
      <c r="G303" s="417">
        <v>389.556813876923</v>
      </c>
      <c r="H303" s="417">
        <v>393.53587127692299</v>
      </c>
      <c r="I303" s="449"/>
      <c r="J303" s="449"/>
      <c r="K303" s="449"/>
      <c r="L303" s="449"/>
      <c r="M303" s="449"/>
    </row>
    <row r="304" spans="1:13" ht="15">
      <c r="A304" s="418" t="s">
        <v>282</v>
      </c>
      <c r="B304" s="415">
        <v>298.40623963076899</v>
      </c>
      <c r="C304" s="415">
        <v>307.572503770769</v>
      </c>
      <c r="D304" s="428">
        <v>310.671591850769</v>
      </c>
      <c r="E304" s="417">
        <v>324.70357399076897</v>
      </c>
      <c r="F304" s="417">
        <v>336.72765672692299</v>
      </c>
      <c r="G304" s="417">
        <v>354.805670526923</v>
      </c>
      <c r="H304" s="417">
        <v>373.64397462692301</v>
      </c>
      <c r="I304" s="449"/>
      <c r="J304" s="449"/>
      <c r="K304" s="449"/>
      <c r="L304" s="449"/>
      <c r="M304" s="449"/>
    </row>
    <row r="305" spans="1:13" ht="15">
      <c r="A305" s="418" t="s">
        <v>283</v>
      </c>
      <c r="B305" s="415">
        <v>286.83308258201902</v>
      </c>
      <c r="C305" s="415">
        <v>296.06063605451902</v>
      </c>
      <c r="D305" s="428">
        <v>302.74070543951899</v>
      </c>
      <c r="E305" s="417">
        <v>315.30829360451901</v>
      </c>
      <c r="F305" s="417">
        <v>326.60560343942302</v>
      </c>
      <c r="G305" s="417">
        <v>341.521479895673</v>
      </c>
      <c r="H305" s="417">
        <v>360.27048661442302</v>
      </c>
      <c r="I305" s="449"/>
      <c r="J305" s="449"/>
      <c r="K305" s="449"/>
      <c r="L305" s="449"/>
      <c r="M305" s="449"/>
    </row>
    <row r="306" spans="1:13" ht="15">
      <c r="A306" s="418" t="s">
        <v>284</v>
      </c>
      <c r="B306" s="415">
        <v>281.50223625076899</v>
      </c>
      <c r="C306" s="415">
        <v>290.90501349648298</v>
      </c>
      <c r="D306" s="428">
        <v>298.94913256219797</v>
      </c>
      <c r="E306" s="417">
        <v>310.87513214219803</v>
      </c>
      <c r="F306" s="417">
        <v>322.41270387692299</v>
      </c>
      <c r="G306" s="417">
        <v>337.98859827692303</v>
      </c>
      <c r="H306" s="417">
        <v>349.28958687692301</v>
      </c>
      <c r="I306" s="449"/>
      <c r="J306" s="449"/>
      <c r="K306" s="449"/>
      <c r="L306" s="449"/>
      <c r="M306" s="449"/>
    </row>
    <row r="307" spans="1:13" ht="15">
      <c r="A307" s="419" t="s">
        <v>285</v>
      </c>
      <c r="B307" s="420">
        <v>434</v>
      </c>
      <c r="C307" s="420">
        <v>283.238299480769</v>
      </c>
      <c r="D307" s="429">
        <v>290.44963905153799</v>
      </c>
      <c r="E307" s="422">
        <v>304.05363954615399</v>
      </c>
      <c r="F307" s="422">
        <v>309.16635639230799</v>
      </c>
      <c r="G307" s="422">
        <v>322.70410073076903</v>
      </c>
      <c r="H307" s="422">
        <v>338.13918045000003</v>
      </c>
      <c r="I307" s="449"/>
      <c r="J307" s="449"/>
      <c r="K307" s="449"/>
      <c r="L307" s="449"/>
      <c r="M307" s="449"/>
    </row>
    <row r="308" spans="1:13">
      <c r="A308" s="430" t="s">
        <v>288</v>
      </c>
      <c r="B308" s="431"/>
      <c r="C308" s="431"/>
      <c r="D308" s="432" t="s">
        <v>289</v>
      </c>
      <c r="E308" s="433"/>
      <c r="F308" s="434"/>
      <c r="G308" s="435" t="s">
        <v>290</v>
      </c>
      <c r="H308" s="434"/>
      <c r="I308" s="450"/>
      <c r="L308" s="451"/>
    </row>
    <row r="309" spans="1:13">
      <c r="A309" s="436" t="s">
        <v>291</v>
      </c>
      <c r="B309" s="294"/>
      <c r="C309" s="294"/>
      <c r="D309" s="437"/>
      <c r="E309" s="438"/>
      <c r="F309" s="438"/>
      <c r="G309" s="438"/>
      <c r="H309" s="439"/>
      <c r="I309" s="439"/>
      <c r="J309" s="439"/>
      <c r="K309" s="245"/>
      <c r="L309" s="294"/>
    </row>
    <row r="310" spans="1:13">
      <c r="A310" s="440" t="s">
        <v>292</v>
      </c>
      <c r="B310" s="440" t="s">
        <v>293</v>
      </c>
      <c r="C310" s="440" t="s">
        <v>294</v>
      </c>
      <c r="D310" s="440" t="s">
        <v>295</v>
      </c>
      <c r="E310" s="440" t="s">
        <v>296</v>
      </c>
      <c r="F310" s="440" t="s">
        <v>297</v>
      </c>
      <c r="G310" s="440" t="s">
        <v>298</v>
      </c>
      <c r="H310" s="439"/>
      <c r="I310" s="439"/>
      <c r="J310" s="439"/>
      <c r="K310" s="245"/>
      <c r="L310" s="294"/>
    </row>
    <row r="311" spans="1:13">
      <c r="A311" s="441" t="s">
        <v>299</v>
      </c>
      <c r="B311" s="441" t="s">
        <v>300</v>
      </c>
      <c r="C311" s="441" t="s">
        <v>301</v>
      </c>
      <c r="D311" s="441" t="s">
        <v>302</v>
      </c>
      <c r="E311" s="441" t="s">
        <v>303</v>
      </c>
      <c r="F311" s="441" t="s">
        <v>304</v>
      </c>
      <c r="G311" s="441" t="s">
        <v>305</v>
      </c>
      <c r="H311" s="439"/>
      <c r="I311" s="439"/>
      <c r="J311" s="439"/>
      <c r="K311" s="245"/>
      <c r="L311" s="294"/>
    </row>
    <row r="312" spans="1:13">
      <c r="A312" s="441" t="s">
        <v>306</v>
      </c>
      <c r="B312" s="441" t="s">
        <v>307</v>
      </c>
      <c r="C312" s="441" t="s">
        <v>308</v>
      </c>
      <c r="D312" s="441" t="s">
        <v>309</v>
      </c>
      <c r="E312" s="441" t="s">
        <v>310</v>
      </c>
      <c r="F312" s="441" t="s">
        <v>311</v>
      </c>
      <c r="G312" s="441" t="s">
        <v>312</v>
      </c>
      <c r="H312" s="439"/>
      <c r="I312" s="439"/>
      <c r="J312" s="439"/>
      <c r="K312" s="245"/>
      <c r="L312" s="294"/>
    </row>
    <row r="313" spans="1:13">
      <c r="A313" s="441" t="s">
        <v>313</v>
      </c>
      <c r="B313" s="441" t="s">
        <v>314</v>
      </c>
      <c r="C313" s="441" t="s">
        <v>315</v>
      </c>
      <c r="D313" s="441" t="s">
        <v>316</v>
      </c>
      <c r="E313" s="441" t="s">
        <v>317</v>
      </c>
      <c r="F313" s="441" t="s">
        <v>318</v>
      </c>
      <c r="G313" s="441" t="s">
        <v>319</v>
      </c>
      <c r="H313" s="439"/>
      <c r="I313" s="439"/>
      <c r="J313" s="439"/>
      <c r="K313" s="245"/>
      <c r="L313" s="294"/>
    </row>
    <row r="314" spans="1:13">
      <c r="A314" s="441" t="s">
        <v>320</v>
      </c>
      <c r="B314" s="441" t="s">
        <v>321</v>
      </c>
      <c r="C314" s="441" t="s">
        <v>322</v>
      </c>
      <c r="D314" s="441" t="s">
        <v>323</v>
      </c>
      <c r="E314" s="441" t="s">
        <v>324</v>
      </c>
      <c r="F314" s="441" t="s">
        <v>325</v>
      </c>
      <c r="G314" s="441" t="s">
        <v>326</v>
      </c>
      <c r="H314" s="439"/>
      <c r="I314" s="439"/>
      <c r="J314" s="439"/>
      <c r="K314" s="245"/>
      <c r="L314" s="294"/>
    </row>
    <row r="315" spans="1:13">
      <c r="A315" s="441" t="s">
        <v>327</v>
      </c>
      <c r="B315" s="441" t="s">
        <v>328</v>
      </c>
      <c r="C315" s="442"/>
      <c r="D315" s="441" t="s">
        <v>329</v>
      </c>
      <c r="E315" s="441" t="s">
        <v>330</v>
      </c>
      <c r="F315" s="441"/>
      <c r="G315" s="441" t="s">
        <v>331</v>
      </c>
      <c r="H315" s="439"/>
      <c r="I315" s="439"/>
      <c r="J315" s="439"/>
      <c r="K315" s="245"/>
      <c r="L315" s="294"/>
    </row>
    <row r="316" spans="1:13">
      <c r="A316" s="441" t="s">
        <v>332</v>
      </c>
      <c r="B316" s="441" t="s">
        <v>333</v>
      </c>
      <c r="C316" s="442"/>
      <c r="D316" s="441" t="s">
        <v>334</v>
      </c>
      <c r="E316" s="441" t="s">
        <v>335</v>
      </c>
      <c r="F316" s="441"/>
      <c r="G316" s="441" t="s">
        <v>336</v>
      </c>
      <c r="H316" s="439"/>
      <c r="I316" s="439"/>
      <c r="J316" s="439"/>
      <c r="K316" s="245"/>
      <c r="L316" s="294"/>
    </row>
    <row r="317" spans="1:13">
      <c r="A317" s="441"/>
      <c r="B317" s="441" t="s">
        <v>337</v>
      </c>
      <c r="C317" s="441"/>
      <c r="D317" s="441" t="s">
        <v>338</v>
      </c>
      <c r="E317" s="441" t="s">
        <v>339</v>
      </c>
      <c r="F317" s="441"/>
      <c r="G317" s="441" t="s">
        <v>340</v>
      </c>
      <c r="H317" s="439"/>
      <c r="I317" s="439"/>
      <c r="J317" s="439"/>
      <c r="K317" s="245"/>
      <c r="L317" s="294"/>
    </row>
    <row r="318" spans="1:13">
      <c r="A318" s="443"/>
      <c r="B318" s="444"/>
      <c r="C318" s="445"/>
      <c r="D318" s="441" t="s">
        <v>341</v>
      </c>
      <c r="E318" s="441" t="s">
        <v>342</v>
      </c>
      <c r="F318" s="441"/>
      <c r="G318" s="441" t="s">
        <v>343</v>
      </c>
      <c r="H318" s="439"/>
      <c r="I318" s="439"/>
      <c r="J318" s="439"/>
      <c r="K318" s="245"/>
      <c r="L318" s="294"/>
    </row>
    <row r="319" spans="1:13">
      <c r="A319" s="443"/>
      <c r="B319" s="444"/>
      <c r="C319" s="445"/>
      <c r="D319" s="441" t="s">
        <v>344</v>
      </c>
      <c r="E319" s="441" t="s">
        <v>345</v>
      </c>
      <c r="F319" s="441"/>
      <c r="G319" s="441"/>
      <c r="H319" s="439"/>
      <c r="I319" s="439"/>
      <c r="J319" s="439"/>
      <c r="K319" s="245"/>
      <c r="L319" s="294"/>
    </row>
    <row r="320" spans="1:13">
      <c r="A320" s="443"/>
      <c r="B320" s="444"/>
      <c r="C320" s="445"/>
      <c r="D320" s="441" t="s">
        <v>346</v>
      </c>
      <c r="E320" s="441"/>
      <c r="F320" s="441"/>
      <c r="G320" s="441"/>
      <c r="H320" s="439"/>
      <c r="I320" s="439"/>
      <c r="J320" s="439"/>
      <c r="K320" s="245"/>
      <c r="L320" s="294"/>
    </row>
    <row r="321" spans="1:13">
      <c r="A321" s="452"/>
      <c r="B321" s="437"/>
      <c r="C321" s="451"/>
      <c r="D321" s="453"/>
      <c r="E321" s="453"/>
      <c r="F321" s="453"/>
      <c r="G321" s="453"/>
      <c r="H321" s="439"/>
      <c r="I321" s="439"/>
      <c r="J321" s="439"/>
      <c r="K321" s="245"/>
      <c r="L321" s="294"/>
    </row>
    <row r="322" spans="1:13">
      <c r="A322" s="452"/>
      <c r="B322" s="437"/>
      <c r="C322" s="451"/>
      <c r="D322" s="453"/>
      <c r="E322" s="453"/>
      <c r="F322" s="453"/>
      <c r="G322" s="453"/>
      <c r="H322" s="439"/>
      <c r="I322" s="439"/>
      <c r="J322" s="439"/>
      <c r="K322" s="245"/>
      <c r="L322" s="294"/>
    </row>
    <row r="323" spans="1:13" ht="18">
      <c r="A323" s="454" t="s">
        <v>347</v>
      </c>
      <c r="H323" s="439"/>
      <c r="I323" s="439"/>
      <c r="J323" s="439"/>
      <c r="K323" s="245"/>
      <c r="L323" s="294"/>
    </row>
    <row r="324" spans="1:13">
      <c r="A324" s="452" t="s">
        <v>348</v>
      </c>
      <c r="B324" s="455"/>
      <c r="C324" s="456"/>
      <c r="D324" s="455"/>
      <c r="E324" s="457"/>
      <c r="F324" s="457"/>
      <c r="G324" s="457"/>
      <c r="H324" s="458"/>
      <c r="I324" s="439"/>
      <c r="J324" s="466"/>
      <c r="K324" s="467"/>
      <c r="L324" s="436"/>
      <c r="M324" s="2"/>
    </row>
    <row r="325" spans="1:13">
      <c r="A325" s="614" t="s">
        <v>349</v>
      </c>
      <c r="B325" s="614"/>
      <c r="C325" s="614"/>
      <c r="D325" s="614"/>
      <c r="E325" s="614"/>
      <c r="F325" s="614"/>
      <c r="G325" s="614"/>
      <c r="H325" s="614"/>
      <c r="I325" s="614"/>
      <c r="J325" s="614"/>
      <c r="K325" s="614"/>
      <c r="L325" s="614"/>
      <c r="M325" s="2"/>
    </row>
    <row r="326" spans="1:13">
      <c r="A326" s="459" t="s">
        <v>350</v>
      </c>
      <c r="B326" s="459"/>
      <c r="C326" s="459"/>
      <c r="D326" s="459"/>
      <c r="E326" s="459" t="s">
        <v>351</v>
      </c>
      <c r="F326" s="460"/>
      <c r="G326" s="460"/>
      <c r="H326" s="461"/>
      <c r="I326" s="468"/>
      <c r="J326" s="461"/>
      <c r="K326" s="467"/>
      <c r="L326" s="436"/>
      <c r="M326" s="2"/>
    </row>
    <row r="327" spans="1:13">
      <c r="A327" s="462" t="s">
        <v>352</v>
      </c>
      <c r="B327" s="459"/>
      <c r="C327" s="460"/>
      <c r="D327" s="463"/>
      <c r="E327" s="463"/>
      <c r="F327" s="463"/>
      <c r="G327" s="459"/>
      <c r="H327" s="461"/>
      <c r="I327" s="461"/>
      <c r="J327" s="461"/>
      <c r="K327" s="467"/>
      <c r="L327" s="436"/>
      <c r="M327" s="2"/>
    </row>
    <row r="328" spans="1:13">
      <c r="A328" s="460" t="s">
        <v>353</v>
      </c>
      <c r="B328" s="460"/>
      <c r="C328" s="460"/>
      <c r="D328" s="460"/>
      <c r="E328" s="460"/>
      <c r="F328" s="460"/>
      <c r="G328" s="460"/>
      <c r="H328" s="461"/>
      <c r="I328" s="461"/>
      <c r="J328" s="461"/>
      <c r="K328" s="467"/>
      <c r="L328" s="436"/>
      <c r="M328" s="2"/>
    </row>
    <row r="329" spans="1:13">
      <c r="A329" s="460" t="s">
        <v>354</v>
      </c>
      <c r="B329" s="460"/>
      <c r="C329" s="460"/>
      <c r="D329" s="460"/>
      <c r="E329" s="460"/>
      <c r="F329" s="460"/>
      <c r="G329" s="460"/>
      <c r="H329" s="461"/>
      <c r="I329" s="461"/>
      <c r="J329" s="461"/>
      <c r="K329" s="467"/>
      <c r="L329" s="436"/>
      <c r="M329" s="2"/>
    </row>
    <row r="330" spans="1:13">
      <c r="A330" s="460" t="s">
        <v>355</v>
      </c>
      <c r="B330" s="460"/>
      <c r="C330" s="460"/>
      <c r="D330" s="460"/>
      <c r="E330" s="460"/>
      <c r="F330" s="460"/>
      <c r="G330" s="460"/>
      <c r="H330" s="461"/>
      <c r="I330" s="461"/>
      <c r="J330" s="461"/>
      <c r="K330" s="467"/>
      <c r="L330" s="436"/>
      <c r="M330" s="2"/>
    </row>
    <row r="331" spans="1:13">
      <c r="A331" s="460" t="s">
        <v>356</v>
      </c>
      <c r="B331" s="460"/>
      <c r="C331" s="460"/>
      <c r="D331" s="460"/>
      <c r="E331" s="460"/>
      <c r="F331" s="460"/>
      <c r="G331" s="460"/>
      <c r="H331" s="461"/>
      <c r="I331" s="461"/>
      <c r="J331" s="461"/>
      <c r="K331" s="467"/>
      <c r="L331" s="436"/>
      <c r="M331" s="2"/>
    </row>
    <row r="332" spans="1:13">
      <c r="A332" s="460" t="s">
        <v>357</v>
      </c>
      <c r="B332" s="460"/>
      <c r="C332" s="460"/>
      <c r="D332" s="460"/>
      <c r="E332" s="460"/>
      <c r="F332" s="460"/>
      <c r="G332" s="460"/>
      <c r="H332" s="461"/>
      <c r="I332" s="461"/>
      <c r="J332" s="461"/>
      <c r="K332" s="467"/>
      <c r="L332" s="436"/>
      <c r="M332" s="2"/>
    </row>
    <row r="333" spans="1:13">
      <c r="A333" s="460" t="s">
        <v>358</v>
      </c>
      <c r="B333" s="460"/>
      <c r="C333" s="460"/>
      <c r="D333" s="460"/>
      <c r="E333" s="460"/>
      <c r="F333" s="460"/>
      <c r="G333" s="460"/>
      <c r="H333" s="461"/>
      <c r="I333" s="461"/>
      <c r="J333" s="461"/>
      <c r="K333" s="467"/>
      <c r="L333" s="436"/>
      <c r="M333" s="2"/>
    </row>
    <row r="334" spans="1:13">
      <c r="A334" s="460" t="s">
        <v>359</v>
      </c>
      <c r="B334" s="460"/>
      <c r="C334" s="460"/>
      <c r="D334" s="460"/>
      <c r="E334" s="460"/>
      <c r="F334" s="460"/>
      <c r="G334" s="460"/>
      <c r="H334" s="461"/>
      <c r="I334" s="461"/>
      <c r="J334" s="461"/>
      <c r="K334" s="467"/>
      <c r="L334" s="436"/>
      <c r="M334" s="2"/>
    </row>
    <row r="335" spans="1:13">
      <c r="A335" s="460" t="s">
        <v>360</v>
      </c>
      <c r="B335" s="460"/>
      <c r="C335" s="460"/>
      <c r="D335" s="460"/>
      <c r="E335" s="460"/>
      <c r="F335" s="460"/>
      <c r="G335" s="460"/>
      <c r="H335" s="461"/>
      <c r="I335" s="461"/>
      <c r="J335" s="461"/>
      <c r="K335" s="467"/>
      <c r="L335" s="436"/>
      <c r="M335" s="2"/>
    </row>
    <row r="336" spans="1:13">
      <c r="A336" s="460" t="s">
        <v>361</v>
      </c>
      <c r="B336" s="460"/>
      <c r="C336" s="460"/>
      <c r="D336" s="460"/>
      <c r="E336" s="460"/>
      <c r="F336" s="460"/>
      <c r="G336" s="460"/>
      <c r="H336" s="461"/>
      <c r="I336" s="461"/>
      <c r="J336" s="461"/>
      <c r="K336" s="467"/>
      <c r="L336" s="436"/>
      <c r="M336" s="2"/>
    </row>
    <row r="337" spans="1:13">
      <c r="A337" s="460" t="s">
        <v>362</v>
      </c>
      <c r="B337" s="460"/>
      <c r="C337" s="460"/>
      <c r="D337" s="460"/>
      <c r="E337" s="460"/>
      <c r="F337" s="460"/>
      <c r="G337" s="460"/>
      <c r="H337" s="461"/>
      <c r="I337" s="461"/>
      <c r="J337" s="461"/>
      <c r="K337" s="461"/>
      <c r="L337" s="436"/>
      <c r="M337" s="2"/>
    </row>
    <row r="338" spans="1:13">
      <c r="A338" s="460" t="s">
        <v>363</v>
      </c>
      <c r="B338" s="460"/>
      <c r="C338" s="460"/>
      <c r="D338" s="460"/>
      <c r="E338" s="460"/>
      <c r="F338" s="460"/>
      <c r="G338" s="460"/>
      <c r="H338" s="461"/>
      <c r="I338" s="461"/>
      <c r="J338" s="461"/>
      <c r="K338" s="461"/>
      <c r="L338" s="436"/>
      <c r="M338" s="2"/>
    </row>
    <row r="339" spans="1:13">
      <c r="A339" s="460" t="s">
        <v>364</v>
      </c>
      <c r="B339" s="460"/>
      <c r="C339" s="460"/>
      <c r="D339" s="460"/>
      <c r="E339" s="460"/>
      <c r="F339" s="460"/>
      <c r="G339" s="460"/>
      <c r="H339" s="461"/>
      <c r="I339" s="461"/>
      <c r="J339" s="461"/>
      <c r="K339" s="461"/>
      <c r="L339" s="436"/>
      <c r="M339" s="2"/>
    </row>
    <row r="340" spans="1:13">
      <c r="A340" s="460" t="s">
        <v>365</v>
      </c>
      <c r="B340" s="460"/>
      <c r="C340" s="460"/>
      <c r="D340" s="460"/>
      <c r="E340" s="460"/>
      <c r="F340" s="460"/>
      <c r="G340" s="460"/>
      <c r="H340" s="461"/>
      <c r="I340" s="461"/>
      <c r="J340" s="461"/>
      <c r="K340" s="461"/>
      <c r="L340" s="436"/>
      <c r="M340" s="2"/>
    </row>
    <row r="341" spans="1:13">
      <c r="A341" s="460" t="s">
        <v>366</v>
      </c>
      <c r="B341" s="460"/>
      <c r="C341" s="460"/>
      <c r="D341" s="460"/>
      <c r="E341" s="460"/>
      <c r="F341" s="460"/>
      <c r="G341" s="460"/>
      <c r="H341" s="461"/>
      <c r="I341" s="461"/>
      <c r="J341" s="461"/>
      <c r="K341" s="461"/>
      <c r="L341" s="436"/>
      <c r="M341" s="2"/>
    </row>
    <row r="342" spans="1:13">
      <c r="A342" s="460" t="s">
        <v>367</v>
      </c>
      <c r="B342" s="460"/>
      <c r="C342" s="460"/>
      <c r="D342" s="460"/>
      <c r="E342" s="460"/>
      <c r="F342" s="460"/>
      <c r="G342" s="460"/>
      <c r="H342" s="461"/>
      <c r="I342" s="461"/>
      <c r="J342" s="461"/>
      <c r="K342" s="461"/>
      <c r="L342" s="436"/>
      <c r="M342" s="2"/>
    </row>
    <row r="343" spans="1:13">
      <c r="A343" s="460" t="s">
        <v>368</v>
      </c>
      <c r="B343" s="460"/>
      <c r="C343" s="460"/>
      <c r="D343" s="460"/>
      <c r="E343" s="460"/>
      <c r="F343" s="460"/>
      <c r="G343" s="460"/>
      <c r="H343" s="461"/>
      <c r="I343" s="461"/>
      <c r="J343" s="461"/>
      <c r="K343" s="461"/>
      <c r="L343" s="436"/>
      <c r="M343" s="2"/>
    </row>
    <row r="344" spans="1:13">
      <c r="A344" s="464" t="s">
        <v>236</v>
      </c>
      <c r="B344" s="465"/>
      <c r="C344" s="461"/>
      <c r="D344" s="461"/>
      <c r="E344" s="461"/>
      <c r="F344" s="461"/>
      <c r="G344" s="461"/>
      <c r="H344" s="461"/>
      <c r="I344" s="461"/>
      <c r="J344" s="461"/>
      <c r="K344" s="461"/>
      <c r="L344" s="436"/>
      <c r="M344" s="2"/>
    </row>
    <row r="345" spans="1:13">
      <c r="A345" s="633" t="s">
        <v>369</v>
      </c>
      <c r="B345" s="634"/>
      <c r="C345" s="634"/>
      <c r="D345" s="634"/>
      <c r="E345" s="634"/>
      <c r="F345" s="634"/>
      <c r="G345" s="634"/>
      <c r="H345" s="634"/>
      <c r="I345" s="634"/>
      <c r="J345" s="635"/>
      <c r="K345" s="635"/>
      <c r="L345" s="294"/>
    </row>
    <row r="346" spans="1:13">
      <c r="A346" s="634"/>
      <c r="B346" s="634"/>
      <c r="C346" s="634"/>
      <c r="D346" s="634"/>
      <c r="E346" s="634"/>
      <c r="F346" s="634"/>
      <c r="G346" s="634"/>
      <c r="H346" s="634"/>
      <c r="I346" s="634"/>
      <c r="J346" s="635"/>
      <c r="K346" s="635"/>
      <c r="L346" s="294"/>
    </row>
  </sheetData>
  <mergeCells count="165">
    <mergeCell ref="K80:L83"/>
    <mergeCell ref="G61:I67"/>
    <mergeCell ref="H70:I78"/>
    <mergeCell ref="J33:L34"/>
    <mergeCell ref="D38:I39"/>
    <mergeCell ref="J38:L51"/>
    <mergeCell ref="A25:J28"/>
    <mergeCell ref="A29:J30"/>
    <mergeCell ref="A345:K346"/>
    <mergeCell ref="D71:G72"/>
    <mergeCell ref="J90:L97"/>
    <mergeCell ref="B258:G260"/>
    <mergeCell ref="I259:L260"/>
    <mergeCell ref="B261:L276"/>
    <mergeCell ref="H247:L248"/>
    <mergeCell ref="H249:L250"/>
    <mergeCell ref="I251:L254"/>
    <mergeCell ref="I256:L258"/>
    <mergeCell ref="A245:H246"/>
    <mergeCell ref="I245:L246"/>
    <mergeCell ref="A217:K218"/>
    <mergeCell ref="F197:G206"/>
    <mergeCell ref="I190:M191"/>
    <mergeCell ref="I178:L180"/>
    <mergeCell ref="I181:L182"/>
    <mergeCell ref="I184:M185"/>
    <mergeCell ref="I186:M187"/>
    <mergeCell ref="I188:M189"/>
    <mergeCell ref="I158:L160"/>
    <mergeCell ref="I161:L162"/>
    <mergeCell ref="I165:L170"/>
    <mergeCell ref="I171:L174"/>
    <mergeCell ref="B241:K241"/>
    <mergeCell ref="I255:L255"/>
    <mergeCell ref="A278:I278"/>
    <mergeCell ref="A280:H280"/>
    <mergeCell ref="B281:H281"/>
    <mergeCell ref="A294:H294"/>
    <mergeCell ref="B295:H295"/>
    <mergeCell ref="A325:L325"/>
    <mergeCell ref="A258:A260"/>
    <mergeCell ref="A261:A276"/>
    <mergeCell ref="A281:A282"/>
    <mergeCell ref="A295:A296"/>
    <mergeCell ref="H251:H254"/>
    <mergeCell ref="H256:H258"/>
    <mergeCell ref="H259:H260"/>
    <mergeCell ref="A211:L211"/>
    <mergeCell ref="A212:L212"/>
    <mergeCell ref="A213:L213"/>
    <mergeCell ref="A214:L214"/>
    <mergeCell ref="A215:L215"/>
    <mergeCell ref="A225:K225"/>
    <mergeCell ref="A227:E227"/>
    <mergeCell ref="F227:K227"/>
    <mergeCell ref="B240:K240"/>
    <mergeCell ref="H207:I207"/>
    <mergeCell ref="J207:K207"/>
    <mergeCell ref="L207:M207"/>
    <mergeCell ref="H208:I208"/>
    <mergeCell ref="J208:K208"/>
    <mergeCell ref="L208:M208"/>
    <mergeCell ref="H209:I209"/>
    <mergeCell ref="J209:K209"/>
    <mergeCell ref="L209:M209"/>
    <mergeCell ref="H204:I204"/>
    <mergeCell ref="J204:K204"/>
    <mergeCell ref="L204:M204"/>
    <mergeCell ref="H205:I205"/>
    <mergeCell ref="J205:K205"/>
    <mergeCell ref="L205:M205"/>
    <mergeCell ref="H206:I206"/>
    <mergeCell ref="J206:K206"/>
    <mergeCell ref="L206:M206"/>
    <mergeCell ref="H201:I201"/>
    <mergeCell ref="J201:K201"/>
    <mergeCell ref="L201:M201"/>
    <mergeCell ref="H202:I202"/>
    <mergeCell ref="J202:K202"/>
    <mergeCell ref="L202:M202"/>
    <mergeCell ref="H203:I203"/>
    <mergeCell ref="J203:K203"/>
    <mergeCell ref="L203:M203"/>
    <mergeCell ref="H198:I198"/>
    <mergeCell ref="J198:K198"/>
    <mergeCell ref="L198:M198"/>
    <mergeCell ref="H199:I199"/>
    <mergeCell ref="J199:K199"/>
    <mergeCell ref="L199:M199"/>
    <mergeCell ref="H200:I200"/>
    <mergeCell ref="J200:K200"/>
    <mergeCell ref="L200:M200"/>
    <mergeCell ref="H195:I195"/>
    <mergeCell ref="J195:K195"/>
    <mergeCell ref="L195:M195"/>
    <mergeCell ref="H196:I196"/>
    <mergeCell ref="J196:K196"/>
    <mergeCell ref="L196:M196"/>
    <mergeCell ref="H197:I197"/>
    <mergeCell ref="J197:K197"/>
    <mergeCell ref="L197:M197"/>
    <mergeCell ref="F136:M136"/>
    <mergeCell ref="F137:M137"/>
    <mergeCell ref="A144:H144"/>
    <mergeCell ref="I144:L144"/>
    <mergeCell ref="A164:L164"/>
    <mergeCell ref="A184:H184"/>
    <mergeCell ref="I192:M192"/>
    <mergeCell ref="B194:C194"/>
    <mergeCell ref="D194:E194"/>
    <mergeCell ref="F194:G194"/>
    <mergeCell ref="H194:I194"/>
    <mergeCell ref="J194:M194"/>
    <mergeCell ref="I175:L177"/>
    <mergeCell ref="F142:M143"/>
    <mergeCell ref="I145:L150"/>
    <mergeCell ref="I151:L154"/>
    <mergeCell ref="I155:L157"/>
    <mergeCell ref="F138:M139"/>
    <mergeCell ref="F140:M141"/>
    <mergeCell ref="B126:M126"/>
    <mergeCell ref="B127:M127"/>
    <mergeCell ref="B128:M128"/>
    <mergeCell ref="B129:M129"/>
    <mergeCell ref="B130:M130"/>
    <mergeCell ref="B131:M131"/>
    <mergeCell ref="B132:M132"/>
    <mergeCell ref="B133:M133"/>
    <mergeCell ref="A135:M135"/>
    <mergeCell ref="B101:L101"/>
    <mergeCell ref="B102:L102"/>
    <mergeCell ref="B103:M103"/>
    <mergeCell ref="A105:M105"/>
    <mergeCell ref="B121:M121"/>
    <mergeCell ref="B122:M122"/>
    <mergeCell ref="B123:M123"/>
    <mergeCell ref="B124:M124"/>
    <mergeCell ref="B125:M125"/>
    <mergeCell ref="B85:L85"/>
    <mergeCell ref="B86:L86"/>
    <mergeCell ref="A89:L89"/>
    <mergeCell ref="B95:I95"/>
    <mergeCell ref="B96:I96"/>
    <mergeCell ref="B97:I97"/>
    <mergeCell ref="B98:L98"/>
    <mergeCell ref="B99:L99"/>
    <mergeCell ref="B100:L100"/>
    <mergeCell ref="B70:C70"/>
    <mergeCell ref="B72:C72"/>
    <mergeCell ref="B73:C73"/>
    <mergeCell ref="B74:C74"/>
    <mergeCell ref="B75:C75"/>
    <mergeCell ref="B76:C76"/>
    <mergeCell ref="B77:C77"/>
    <mergeCell ref="B78:C78"/>
    <mergeCell ref="A80:J80"/>
    <mergeCell ref="A1:J1"/>
    <mergeCell ref="A2:J2"/>
    <mergeCell ref="F4:I4"/>
    <mergeCell ref="A5:J5"/>
    <mergeCell ref="A31:I31"/>
    <mergeCell ref="D44:I44"/>
    <mergeCell ref="A54:I54"/>
    <mergeCell ref="A60:I60"/>
    <mergeCell ref="B69:I69"/>
  </mergeCells>
  <conditionalFormatting sqref="A106">
    <cfRule type="duplicateValues" dxfId="12" priority="11"/>
  </conditionalFormatting>
  <conditionalFormatting sqref="A133">
    <cfRule type="duplicateValues" dxfId="11" priority="4"/>
  </conditionalFormatting>
  <conditionalFormatting sqref="A185">
    <cfRule type="duplicateValues" dxfId="10" priority="13"/>
  </conditionalFormatting>
  <conditionalFormatting sqref="A107:A108">
    <cfRule type="duplicateValues" dxfId="9" priority="10"/>
  </conditionalFormatting>
  <conditionalFormatting sqref="A109:A120">
    <cfRule type="duplicateValues" dxfId="8" priority="18"/>
  </conditionalFormatting>
  <conditionalFormatting sqref="A113:A119">
    <cfRule type="duplicateValues" dxfId="7" priority="17"/>
  </conditionalFormatting>
  <conditionalFormatting sqref="A121:A122">
    <cfRule type="duplicateValues" dxfId="6" priority="8"/>
  </conditionalFormatting>
  <conditionalFormatting sqref="A123:A132">
    <cfRule type="duplicateValues" dxfId="5" priority="9"/>
  </conditionalFormatting>
  <conditionalFormatting sqref="A127:A132">
    <cfRule type="duplicateValues" dxfId="4" priority="7"/>
  </conditionalFormatting>
  <conditionalFormatting sqref="A186:A192">
    <cfRule type="duplicateValues" dxfId="3" priority="12"/>
  </conditionalFormatting>
  <conditionalFormatting sqref="B127:B131">
    <cfRule type="duplicateValues" dxfId="2" priority="6"/>
  </conditionalFormatting>
  <conditionalFormatting sqref="B90:I90 A95:A102">
    <cfRule type="cellIs" dxfId="1" priority="1" stopIfTrue="1" operator="equal">
      <formula>"NG"</formula>
    </cfRule>
  </conditionalFormatting>
  <conditionalFormatting sqref="A247:G247 A261 I245 A245 A186:A192 A127:B131 A132:A133 A107:A126 A103">
    <cfRule type="cellIs" dxfId="0" priority="14" stopIfTrue="1" operator="equal">
      <formula>"NG"</formula>
    </cfRule>
  </conditionalFormatting>
  <hyperlinks>
    <hyperlink ref="A225:K225" location="Imports!A1" display="TERMS AND CONDITIONS PLEASE CLICK HERE TO CHECK" xr:uid="{00000000-0004-0000-0000-000000000000}"/>
  </hyperlinks>
  <pageMargins left="0.25" right="0.25" top="0.75" bottom="0.75" header="0.3" footer="0.3"/>
  <pageSetup paperSize="9" scale="65" orientation="landscape"/>
  <rowBreaks count="11" manualBreakCount="11">
    <brk id="30" max="16383" man="1"/>
    <brk id="59" max="12" man="1"/>
    <brk id="88" max="12" man="1"/>
    <brk id="104" max="12" man="1"/>
    <brk id="134" max="12" man="1"/>
    <brk id="163" max="12" man="1"/>
    <brk id="193" max="12" man="1"/>
    <brk id="216" max="12" man="1"/>
    <brk id="244" max="12" man="1"/>
    <brk id="277" max="12" man="1"/>
    <brk id="323"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76"/>
  <sheetViews>
    <sheetView workbookViewId="0">
      <selection activeCell="I21" sqref="I21"/>
    </sheetView>
  </sheetViews>
  <sheetFormatPr defaultColWidth="9" defaultRowHeight="14.4"/>
  <cols>
    <col min="1" max="1" width="11.6640625" customWidth="1"/>
    <col min="12" max="12" width="15.33203125" customWidth="1"/>
  </cols>
  <sheetData>
    <row r="1" spans="1:14">
      <c r="A1" t="s">
        <v>858</v>
      </c>
    </row>
    <row r="2" spans="1:14">
      <c r="A2" s="6" t="s">
        <v>589</v>
      </c>
      <c r="B2" s="6" t="s">
        <v>590</v>
      </c>
      <c r="C2" s="6" t="s">
        <v>591</v>
      </c>
      <c r="D2" s="6" t="s">
        <v>592</v>
      </c>
      <c r="E2" s="6" t="s">
        <v>593</v>
      </c>
      <c r="F2" s="6" t="s">
        <v>859</v>
      </c>
      <c r="G2" s="6" t="s">
        <v>860</v>
      </c>
      <c r="H2" s="6" t="s">
        <v>861</v>
      </c>
      <c r="I2" s="6" t="s">
        <v>862</v>
      </c>
      <c r="J2" s="6" t="s">
        <v>863</v>
      </c>
      <c r="K2" s="6" t="s">
        <v>864</v>
      </c>
      <c r="L2" s="6" t="s">
        <v>865</v>
      </c>
      <c r="M2" s="6" t="s">
        <v>866</v>
      </c>
      <c r="N2" s="6" t="s">
        <v>867</v>
      </c>
    </row>
    <row r="3" spans="1:14">
      <c r="A3" s="6" t="s">
        <v>868</v>
      </c>
      <c r="B3" s="7">
        <v>643.5</v>
      </c>
      <c r="C3" s="7">
        <v>704.0308</v>
      </c>
      <c r="D3" s="7">
        <v>770</v>
      </c>
      <c r="E3" s="7">
        <v>819.5</v>
      </c>
      <c r="F3" s="7">
        <v>968</v>
      </c>
      <c r="G3" s="7">
        <v>863.5</v>
      </c>
      <c r="H3" s="7">
        <v>863.5</v>
      </c>
      <c r="I3" s="7">
        <v>907.84760000000006</v>
      </c>
      <c r="J3" s="7">
        <v>940.5</v>
      </c>
      <c r="K3" s="7">
        <v>1017.5</v>
      </c>
      <c r="L3" s="7">
        <v>1083.5</v>
      </c>
      <c r="M3" s="7">
        <v>929.5</v>
      </c>
      <c r="N3" s="7">
        <v>693</v>
      </c>
    </row>
    <row r="4" spans="1:14">
      <c r="A4" s="8"/>
      <c r="B4" s="9"/>
      <c r="C4" s="9"/>
      <c r="D4" s="9"/>
      <c r="E4" s="9"/>
      <c r="F4" s="9"/>
      <c r="G4" s="9"/>
      <c r="H4" s="9"/>
      <c r="I4" s="9"/>
      <c r="J4" s="9"/>
      <c r="K4" s="9"/>
      <c r="L4" s="9"/>
      <c r="M4" s="9"/>
      <c r="N4" s="9"/>
    </row>
    <row r="5" spans="1:14">
      <c r="A5" s="6" t="s">
        <v>594</v>
      </c>
      <c r="B5" s="7">
        <v>643.5</v>
      </c>
      <c r="C5" s="7">
        <v>704.38059999999996</v>
      </c>
      <c r="D5" s="7">
        <v>770</v>
      </c>
      <c r="E5" s="7">
        <v>836</v>
      </c>
      <c r="F5" s="7">
        <v>968</v>
      </c>
      <c r="G5" s="7">
        <v>863.5</v>
      </c>
      <c r="H5" s="7">
        <v>863.5</v>
      </c>
      <c r="I5" s="7">
        <v>907.84760000000006</v>
      </c>
      <c r="J5" s="7">
        <v>940.5</v>
      </c>
      <c r="K5" s="7">
        <v>1017.5</v>
      </c>
      <c r="L5" s="7">
        <v>1083.5</v>
      </c>
      <c r="M5" s="7">
        <v>929.5</v>
      </c>
      <c r="N5" s="7">
        <v>693</v>
      </c>
    </row>
    <row r="6" spans="1:14">
      <c r="A6" s="6">
        <v>1</v>
      </c>
      <c r="B6" s="7">
        <v>737</v>
      </c>
      <c r="C6" s="7">
        <v>885.46040000000005</v>
      </c>
      <c r="D6" s="7">
        <v>935</v>
      </c>
      <c r="E6" s="7">
        <v>995.41420000000005</v>
      </c>
      <c r="F6" s="7">
        <v>1182.5</v>
      </c>
      <c r="G6" s="7">
        <v>1001</v>
      </c>
      <c r="H6" s="7">
        <v>995.5</v>
      </c>
      <c r="I6" s="7">
        <v>1094.5</v>
      </c>
      <c r="J6" s="7">
        <v>1111</v>
      </c>
      <c r="K6" s="7">
        <v>1127.5</v>
      </c>
      <c r="L6" s="7">
        <v>1215.5</v>
      </c>
      <c r="M6" s="7">
        <v>1072.5</v>
      </c>
      <c r="N6" s="7">
        <v>792</v>
      </c>
    </row>
    <row r="7" spans="1:14">
      <c r="A7" s="6">
        <v>1.5</v>
      </c>
      <c r="B7" s="7">
        <v>841.5</v>
      </c>
      <c r="C7" s="7">
        <v>1066.5401999999999</v>
      </c>
      <c r="D7" s="7">
        <v>1094.7574</v>
      </c>
      <c r="E7" s="7">
        <v>1177</v>
      </c>
      <c r="F7" s="7">
        <v>1391.5</v>
      </c>
      <c r="G7" s="7">
        <v>1133</v>
      </c>
      <c r="H7" s="7">
        <v>1127.5</v>
      </c>
      <c r="I7" s="7">
        <v>1281.5</v>
      </c>
      <c r="J7" s="7">
        <v>1298</v>
      </c>
      <c r="K7" s="7">
        <v>1254</v>
      </c>
      <c r="L7" s="7">
        <v>1341.9494</v>
      </c>
      <c r="M7" s="7">
        <v>1209.6084000000001</v>
      </c>
      <c r="N7" s="7">
        <v>907.5</v>
      </c>
    </row>
    <row r="8" spans="1:14">
      <c r="A8" s="6">
        <v>2</v>
      </c>
      <c r="B8" s="7">
        <v>946</v>
      </c>
      <c r="C8" s="7">
        <v>1248.5</v>
      </c>
      <c r="D8" s="7">
        <v>1259.5</v>
      </c>
      <c r="E8" s="7">
        <v>1352.6766</v>
      </c>
      <c r="F8" s="7">
        <v>1606</v>
      </c>
      <c r="G8" s="7">
        <v>1270.5</v>
      </c>
      <c r="H8" s="7">
        <v>1259.5</v>
      </c>
      <c r="I8" s="7">
        <v>1468.5</v>
      </c>
      <c r="J8" s="7">
        <v>1479.8871999999999</v>
      </c>
      <c r="K8" s="7">
        <v>1380.5</v>
      </c>
      <c r="L8" s="7">
        <v>1474</v>
      </c>
      <c r="M8" s="7">
        <v>1353</v>
      </c>
      <c r="N8" s="7">
        <v>1017.5</v>
      </c>
    </row>
    <row r="9" spans="1:14">
      <c r="A9" s="6">
        <v>2.5</v>
      </c>
      <c r="B9" s="7">
        <v>1045.0858000000001</v>
      </c>
      <c r="C9" s="7">
        <v>1430</v>
      </c>
      <c r="D9" s="7">
        <v>1424.5</v>
      </c>
      <c r="E9" s="7">
        <v>1534.5</v>
      </c>
      <c r="F9" s="7">
        <v>1815</v>
      </c>
      <c r="G9" s="7">
        <v>1408</v>
      </c>
      <c r="H9" s="7">
        <v>1391.5</v>
      </c>
      <c r="I9" s="7">
        <v>1655.5</v>
      </c>
      <c r="J9" s="7">
        <v>1666.5637999999999</v>
      </c>
      <c r="K9" s="7">
        <v>1507</v>
      </c>
      <c r="L9" s="7">
        <v>1606</v>
      </c>
      <c r="M9" s="7">
        <v>1496</v>
      </c>
      <c r="N9" s="7">
        <v>1127.5</v>
      </c>
    </row>
    <row r="10" spans="1:14">
      <c r="A10" s="8" t="s">
        <v>869</v>
      </c>
      <c r="B10" s="9"/>
      <c r="C10" s="9"/>
      <c r="D10" s="9"/>
      <c r="E10" s="9"/>
      <c r="F10" s="9"/>
      <c r="G10" s="9"/>
      <c r="H10" s="9"/>
      <c r="I10" s="9"/>
      <c r="J10" s="9"/>
      <c r="K10" s="9"/>
      <c r="L10" s="9"/>
      <c r="M10" s="9"/>
      <c r="N10" s="9"/>
    </row>
    <row r="11" spans="1:14">
      <c r="A11" s="6">
        <v>0.5</v>
      </c>
      <c r="B11" s="7">
        <v>704.14739999999995</v>
      </c>
      <c r="C11" s="7">
        <v>770</v>
      </c>
      <c r="D11" s="7">
        <v>830.5</v>
      </c>
      <c r="E11" s="7">
        <v>891.17380000000003</v>
      </c>
      <c r="F11" s="7">
        <v>1028.7618</v>
      </c>
      <c r="G11" s="7">
        <v>924</v>
      </c>
      <c r="H11" s="7">
        <v>902</v>
      </c>
      <c r="I11" s="7">
        <v>973.5</v>
      </c>
      <c r="J11" s="7">
        <v>1001</v>
      </c>
      <c r="K11" s="7">
        <v>1078</v>
      </c>
      <c r="L11" s="7">
        <v>1144</v>
      </c>
      <c r="M11" s="7">
        <v>990</v>
      </c>
      <c r="N11" s="7">
        <v>759</v>
      </c>
    </row>
    <row r="12" spans="1:14">
      <c r="A12" s="6">
        <v>1</v>
      </c>
      <c r="B12" s="7">
        <v>803</v>
      </c>
      <c r="C12" s="7">
        <v>814</v>
      </c>
      <c r="D12" s="7">
        <v>885.11059999999998</v>
      </c>
      <c r="E12" s="7">
        <v>929.5</v>
      </c>
      <c r="F12" s="7">
        <v>1056</v>
      </c>
      <c r="G12" s="7">
        <v>1001</v>
      </c>
      <c r="H12" s="7">
        <v>1028.5</v>
      </c>
      <c r="I12" s="7">
        <v>1006.5</v>
      </c>
      <c r="J12" s="7">
        <v>1039.5</v>
      </c>
      <c r="K12" s="7">
        <v>1160.5</v>
      </c>
      <c r="L12" s="7">
        <v>1215.2052000000001</v>
      </c>
      <c r="M12" s="7">
        <v>1061.5</v>
      </c>
      <c r="N12" s="7">
        <v>847</v>
      </c>
    </row>
    <row r="13" spans="1:14">
      <c r="A13" s="6">
        <v>1.5</v>
      </c>
      <c r="B13" s="7">
        <v>918.5</v>
      </c>
      <c r="C13" s="7">
        <v>979</v>
      </c>
      <c r="D13" s="7">
        <v>1045</v>
      </c>
      <c r="E13" s="7">
        <v>1094.5</v>
      </c>
      <c r="F13" s="7">
        <v>1243</v>
      </c>
      <c r="G13" s="7">
        <v>1138.5</v>
      </c>
      <c r="H13" s="7">
        <v>1166</v>
      </c>
      <c r="I13" s="7">
        <v>1182.4405999999999</v>
      </c>
      <c r="J13" s="7">
        <v>1215.5</v>
      </c>
      <c r="K13" s="7">
        <v>1292.5</v>
      </c>
      <c r="L13" s="7">
        <v>1358.5</v>
      </c>
      <c r="M13" s="7">
        <v>1204.5</v>
      </c>
      <c r="N13" s="7">
        <v>968</v>
      </c>
    </row>
    <row r="14" spans="1:14">
      <c r="A14" s="6">
        <v>2</v>
      </c>
      <c r="B14" s="7">
        <v>1034</v>
      </c>
      <c r="C14" s="7">
        <v>1149.5</v>
      </c>
      <c r="D14" s="7">
        <v>1199</v>
      </c>
      <c r="E14" s="7">
        <v>1259.5</v>
      </c>
      <c r="F14" s="7">
        <v>1430.2156</v>
      </c>
      <c r="G14" s="7">
        <v>1270.4736</v>
      </c>
      <c r="H14" s="7">
        <v>1303.5</v>
      </c>
      <c r="I14" s="7">
        <v>1364</v>
      </c>
      <c r="J14" s="7">
        <v>1385.9076</v>
      </c>
      <c r="K14" s="7">
        <v>1418.7888</v>
      </c>
      <c r="L14" s="7">
        <v>1496</v>
      </c>
      <c r="M14" s="7">
        <v>1342</v>
      </c>
      <c r="N14" s="7">
        <v>1089.2772</v>
      </c>
    </row>
    <row r="15" spans="1:14">
      <c r="A15" s="6">
        <v>2.5</v>
      </c>
      <c r="B15" s="7">
        <v>1149.5594000000001</v>
      </c>
      <c r="C15" s="7">
        <v>1320</v>
      </c>
      <c r="D15" s="7">
        <v>1358.5</v>
      </c>
      <c r="E15" s="7">
        <v>1424.5</v>
      </c>
      <c r="F15" s="7">
        <v>1622.5</v>
      </c>
      <c r="G15" s="7">
        <v>1408</v>
      </c>
      <c r="H15" s="7">
        <v>1434.9962</v>
      </c>
      <c r="I15" s="7">
        <v>1540</v>
      </c>
      <c r="J15" s="7">
        <v>1562</v>
      </c>
      <c r="K15" s="7">
        <v>1551</v>
      </c>
      <c r="L15" s="7">
        <v>1633.5</v>
      </c>
      <c r="M15" s="7">
        <v>1485</v>
      </c>
      <c r="N15" s="7">
        <v>1215.5</v>
      </c>
    </row>
    <row r="16" spans="1:14">
      <c r="A16" s="6">
        <v>3</v>
      </c>
      <c r="B16" s="7">
        <v>1545.5</v>
      </c>
      <c r="C16" s="7">
        <v>1633.5</v>
      </c>
      <c r="D16" s="7">
        <v>1710.5</v>
      </c>
      <c r="E16" s="7">
        <v>1710.5</v>
      </c>
      <c r="F16" s="7">
        <v>1859</v>
      </c>
      <c r="G16" s="7">
        <v>1732.5</v>
      </c>
      <c r="H16" s="7">
        <v>1754.5</v>
      </c>
      <c r="I16" s="7">
        <v>1749.3498</v>
      </c>
      <c r="J16" s="7">
        <v>1798.5</v>
      </c>
      <c r="K16" s="7">
        <v>1881.3409999999999</v>
      </c>
      <c r="L16" s="7">
        <v>1903</v>
      </c>
      <c r="M16" s="7">
        <v>1787.5</v>
      </c>
      <c r="N16" s="7">
        <v>1595</v>
      </c>
    </row>
    <row r="17" spans="1:14">
      <c r="A17" s="6">
        <v>3.5</v>
      </c>
      <c r="B17" s="7">
        <v>1644.5</v>
      </c>
      <c r="C17" s="7">
        <v>1705</v>
      </c>
      <c r="D17" s="7">
        <v>1765.3240000000001</v>
      </c>
      <c r="E17" s="7">
        <v>1815</v>
      </c>
      <c r="F17" s="7">
        <v>1969</v>
      </c>
      <c r="G17" s="7">
        <v>1859</v>
      </c>
      <c r="H17" s="7">
        <v>1892</v>
      </c>
      <c r="I17" s="7">
        <v>1908.5</v>
      </c>
      <c r="J17" s="7">
        <v>1936</v>
      </c>
      <c r="K17" s="7">
        <v>2013.0989999999999</v>
      </c>
      <c r="L17" s="7">
        <v>2079</v>
      </c>
      <c r="M17" s="7">
        <v>1924.7162000000001</v>
      </c>
      <c r="N17" s="7">
        <v>1694</v>
      </c>
    </row>
    <row r="18" spans="1:14">
      <c r="A18" s="6">
        <v>4</v>
      </c>
      <c r="B18" s="7">
        <v>1738</v>
      </c>
      <c r="C18" s="7">
        <v>1776.5</v>
      </c>
      <c r="D18" s="7">
        <v>1826</v>
      </c>
      <c r="E18" s="7">
        <v>1925</v>
      </c>
      <c r="F18" s="7">
        <v>2079</v>
      </c>
      <c r="G18" s="7">
        <v>1991</v>
      </c>
      <c r="H18" s="7">
        <v>2023.9428</v>
      </c>
      <c r="I18" s="7">
        <v>2068</v>
      </c>
      <c r="J18" s="7">
        <v>2079</v>
      </c>
      <c r="K18" s="7">
        <v>2144.7404000000001</v>
      </c>
      <c r="L18" s="7">
        <v>2255</v>
      </c>
      <c r="M18" s="7">
        <v>2068</v>
      </c>
      <c r="N18" s="7">
        <v>1793</v>
      </c>
    </row>
    <row r="19" spans="1:14">
      <c r="A19" s="6">
        <v>4.5</v>
      </c>
      <c r="B19" s="7">
        <v>1831.7860000000001</v>
      </c>
      <c r="C19" s="7">
        <v>1848</v>
      </c>
      <c r="D19" s="7">
        <v>1886.5</v>
      </c>
      <c r="E19" s="7">
        <v>2029.5</v>
      </c>
      <c r="F19" s="7">
        <v>2189</v>
      </c>
      <c r="G19" s="7">
        <v>2117.5</v>
      </c>
      <c r="H19" s="7">
        <v>2161.5</v>
      </c>
      <c r="I19" s="7">
        <v>2221.8130000000001</v>
      </c>
      <c r="J19" s="7">
        <v>2216.2161999999998</v>
      </c>
      <c r="K19" s="7">
        <v>2276.4983999999999</v>
      </c>
      <c r="L19" s="7">
        <v>2431</v>
      </c>
      <c r="M19" s="7">
        <v>2205.5</v>
      </c>
      <c r="N19" s="7">
        <v>1892</v>
      </c>
    </row>
    <row r="20" spans="1:14">
      <c r="A20" s="6">
        <v>5</v>
      </c>
      <c r="B20" s="7">
        <v>2167</v>
      </c>
      <c r="C20" s="7">
        <v>3047.1210000000001</v>
      </c>
      <c r="D20" s="7">
        <v>2557.5</v>
      </c>
      <c r="E20" s="7">
        <v>3069</v>
      </c>
      <c r="F20" s="7">
        <v>2865.5</v>
      </c>
      <c r="G20" s="7">
        <v>2134</v>
      </c>
      <c r="H20" s="7">
        <v>2452.6424999999999</v>
      </c>
      <c r="I20" s="7">
        <v>3135</v>
      </c>
      <c r="J20" s="7">
        <v>2838</v>
      </c>
      <c r="K20" s="7">
        <v>3459.5</v>
      </c>
      <c r="L20" s="7">
        <v>4323</v>
      </c>
      <c r="M20" s="7">
        <v>2530</v>
      </c>
      <c r="N20" s="7">
        <v>2282.5</v>
      </c>
    </row>
    <row r="21" spans="1:14">
      <c r="A21" s="6">
        <v>5.5</v>
      </c>
      <c r="B21" s="7">
        <v>2271.5</v>
      </c>
      <c r="C21" s="7">
        <v>3195.7694999999999</v>
      </c>
      <c r="D21" s="7">
        <v>2750</v>
      </c>
      <c r="E21" s="7">
        <v>3195.5</v>
      </c>
      <c r="F21" s="7">
        <v>2992</v>
      </c>
      <c r="G21" s="7">
        <v>2244</v>
      </c>
      <c r="H21" s="7">
        <v>2574</v>
      </c>
      <c r="I21" s="7">
        <v>3228.5</v>
      </c>
      <c r="J21" s="7">
        <v>3008.5</v>
      </c>
      <c r="K21" s="7">
        <v>3657.5</v>
      </c>
      <c r="L21" s="7">
        <v>4543</v>
      </c>
      <c r="M21" s="7">
        <v>2650.6095</v>
      </c>
      <c r="N21" s="7">
        <v>2387</v>
      </c>
    </row>
    <row r="22" spans="1:14">
      <c r="A22" s="6">
        <v>6</v>
      </c>
      <c r="B22" s="7">
        <v>2370.7530000000002</v>
      </c>
      <c r="C22" s="7">
        <v>3349.5</v>
      </c>
      <c r="D22" s="7">
        <v>2876.4119999999998</v>
      </c>
      <c r="E22" s="7">
        <v>3327.5</v>
      </c>
      <c r="F22" s="7">
        <v>3118.3845000000001</v>
      </c>
      <c r="G22" s="7">
        <v>2348.5</v>
      </c>
      <c r="H22" s="7">
        <v>2695</v>
      </c>
      <c r="I22" s="7">
        <v>3322</v>
      </c>
      <c r="J22" s="7">
        <v>3179</v>
      </c>
      <c r="K22" s="7">
        <v>3855.2745</v>
      </c>
      <c r="L22" s="7">
        <v>4763</v>
      </c>
      <c r="M22" s="7">
        <v>2777.5</v>
      </c>
      <c r="N22" s="7">
        <v>2497</v>
      </c>
    </row>
    <row r="23" spans="1:14">
      <c r="A23" s="6">
        <v>6.5</v>
      </c>
      <c r="B23" s="7">
        <v>2475</v>
      </c>
      <c r="C23" s="7">
        <v>3498</v>
      </c>
      <c r="D23" s="7">
        <v>3008.5</v>
      </c>
      <c r="E23" s="7">
        <v>3459.5</v>
      </c>
      <c r="F23" s="7">
        <v>3250.5</v>
      </c>
      <c r="G23" s="7">
        <v>2458.5</v>
      </c>
      <c r="H23" s="7">
        <v>2810.5</v>
      </c>
      <c r="I23" s="7">
        <v>3415.5</v>
      </c>
      <c r="J23" s="7">
        <v>3349.5</v>
      </c>
      <c r="K23" s="7">
        <v>4059</v>
      </c>
      <c r="L23" s="7">
        <v>4983</v>
      </c>
      <c r="M23" s="7">
        <v>2898.5</v>
      </c>
      <c r="N23" s="7">
        <v>2601.5</v>
      </c>
    </row>
    <row r="24" spans="1:14">
      <c r="A24" s="6">
        <v>7</v>
      </c>
      <c r="B24" s="7">
        <v>2579.5</v>
      </c>
      <c r="C24" s="7">
        <v>3646.5</v>
      </c>
      <c r="D24" s="7">
        <v>3140.5</v>
      </c>
      <c r="E24" s="7">
        <v>3591.5</v>
      </c>
      <c r="F24" s="7">
        <v>3377</v>
      </c>
      <c r="G24" s="7">
        <v>2563</v>
      </c>
      <c r="H24" s="7">
        <v>2931.5</v>
      </c>
      <c r="I24" s="7">
        <v>3509</v>
      </c>
      <c r="J24" s="7">
        <v>3520</v>
      </c>
      <c r="K24" s="7">
        <v>4257</v>
      </c>
      <c r="L24" s="7">
        <v>5203</v>
      </c>
      <c r="M24" s="7">
        <v>3019.5</v>
      </c>
      <c r="N24" s="7">
        <v>2711.5</v>
      </c>
    </row>
    <row r="25" spans="1:14">
      <c r="A25" s="6">
        <v>7.5</v>
      </c>
      <c r="B25" s="7">
        <v>2678.5</v>
      </c>
      <c r="C25" s="7">
        <v>3795</v>
      </c>
      <c r="D25" s="7">
        <v>3267.0329999999999</v>
      </c>
      <c r="E25" s="7">
        <v>3723.027</v>
      </c>
      <c r="F25" s="7">
        <v>3503.2112499999998</v>
      </c>
      <c r="G25" s="7">
        <v>2673</v>
      </c>
      <c r="H25" s="7">
        <v>3047.2365</v>
      </c>
      <c r="I25" s="7">
        <v>3602.5</v>
      </c>
      <c r="J25" s="7">
        <v>3685.3739999999998</v>
      </c>
      <c r="K25" s="7">
        <v>4455</v>
      </c>
      <c r="L25" s="7">
        <v>5417.2195000000002</v>
      </c>
      <c r="M25" s="7">
        <v>3140.9070000000002</v>
      </c>
      <c r="N25" s="7">
        <v>2816</v>
      </c>
    </row>
    <row r="26" spans="1:14">
      <c r="A26" s="6">
        <v>8</v>
      </c>
      <c r="B26" s="7">
        <v>2783</v>
      </c>
      <c r="C26" s="7">
        <v>3943.5</v>
      </c>
      <c r="D26" s="7">
        <v>3399</v>
      </c>
      <c r="E26" s="7">
        <v>3855.2745</v>
      </c>
      <c r="F26" s="7">
        <v>3635.5</v>
      </c>
      <c r="G26" s="7">
        <v>2777.5</v>
      </c>
      <c r="H26" s="7">
        <v>3168</v>
      </c>
      <c r="I26" s="7">
        <v>3696</v>
      </c>
      <c r="J26" s="7">
        <v>3855.5055000000002</v>
      </c>
      <c r="K26" s="7">
        <v>4653.3410000000003</v>
      </c>
      <c r="L26" s="7">
        <v>5637.5</v>
      </c>
      <c r="M26" s="7">
        <v>3267</v>
      </c>
      <c r="N26" s="7">
        <v>2926</v>
      </c>
    </row>
    <row r="27" spans="1:14">
      <c r="A27" s="6">
        <v>8.5</v>
      </c>
      <c r="B27" s="7">
        <v>2882</v>
      </c>
      <c r="C27" s="7">
        <v>4092.0495000000001</v>
      </c>
      <c r="D27" s="7">
        <v>3531</v>
      </c>
      <c r="E27" s="7">
        <v>3987.6374999999998</v>
      </c>
      <c r="F27" s="7">
        <v>3762</v>
      </c>
      <c r="G27" s="7">
        <v>2887.5</v>
      </c>
      <c r="H27" s="7">
        <v>3289</v>
      </c>
      <c r="I27" s="7">
        <v>3789.5</v>
      </c>
      <c r="J27" s="7">
        <v>4025.5214999999998</v>
      </c>
      <c r="K27" s="7">
        <v>4856.5</v>
      </c>
      <c r="L27" s="7">
        <v>5857.5</v>
      </c>
      <c r="M27" s="7">
        <v>3388</v>
      </c>
      <c r="N27" s="7">
        <v>3030.0963000000002</v>
      </c>
    </row>
    <row r="28" spans="1:14">
      <c r="A28" s="6">
        <v>9</v>
      </c>
      <c r="B28" s="7">
        <v>2986.5</v>
      </c>
      <c r="C28" s="7">
        <v>4246</v>
      </c>
      <c r="D28" s="7">
        <v>3657.7694999999999</v>
      </c>
      <c r="E28" s="7">
        <v>4119.8850000000002</v>
      </c>
      <c r="F28" s="7">
        <v>3887.9994999999999</v>
      </c>
      <c r="G28" s="7">
        <v>2992</v>
      </c>
      <c r="H28" s="7">
        <v>3404.5</v>
      </c>
      <c r="I28" s="7">
        <v>3883</v>
      </c>
      <c r="J28" s="7">
        <v>4196.5</v>
      </c>
      <c r="K28" s="7">
        <v>5054.5</v>
      </c>
      <c r="L28" s="7">
        <v>6077.5</v>
      </c>
      <c r="M28" s="7">
        <v>3508.5666000000001</v>
      </c>
      <c r="N28" s="7">
        <v>3140.5</v>
      </c>
    </row>
    <row r="29" spans="1:14">
      <c r="A29" s="6">
        <v>9.5</v>
      </c>
      <c r="B29" s="7">
        <v>3085.4670000000001</v>
      </c>
      <c r="C29" s="7">
        <v>4394.5</v>
      </c>
      <c r="D29" s="7">
        <v>3789.5</v>
      </c>
      <c r="E29" s="7">
        <v>4257</v>
      </c>
      <c r="F29" s="7">
        <v>4020.5</v>
      </c>
      <c r="G29" s="7">
        <v>3102</v>
      </c>
      <c r="H29" s="7">
        <v>3525.5</v>
      </c>
      <c r="I29" s="7">
        <v>3976.5</v>
      </c>
      <c r="J29" s="7">
        <v>4367</v>
      </c>
      <c r="K29" s="7">
        <v>5252.5</v>
      </c>
      <c r="L29" s="7">
        <v>6297.5</v>
      </c>
      <c r="M29" s="7">
        <v>3635.5</v>
      </c>
      <c r="N29" s="7">
        <v>3244.8669</v>
      </c>
    </row>
    <row r="30" spans="1:14">
      <c r="A30" s="6">
        <v>10</v>
      </c>
      <c r="B30" s="7">
        <v>3190</v>
      </c>
      <c r="C30" s="7">
        <v>4543</v>
      </c>
      <c r="D30" s="7">
        <v>3921.5</v>
      </c>
      <c r="E30" s="7">
        <v>4389</v>
      </c>
      <c r="F30" s="7">
        <v>4147</v>
      </c>
      <c r="G30" s="7">
        <v>4306.5</v>
      </c>
      <c r="H30" s="7">
        <v>3646.5</v>
      </c>
      <c r="I30" s="7">
        <v>4069.5385500000002</v>
      </c>
      <c r="J30" s="7">
        <v>4537.5</v>
      </c>
      <c r="K30" s="7">
        <v>5456</v>
      </c>
      <c r="L30" s="7">
        <v>6511.7745000000004</v>
      </c>
      <c r="M30" s="7">
        <v>3756.5</v>
      </c>
      <c r="N30" s="7">
        <v>3355</v>
      </c>
    </row>
    <row r="31" spans="1:14">
      <c r="A31" s="6">
        <v>10.5</v>
      </c>
      <c r="B31" s="7">
        <v>3278</v>
      </c>
      <c r="C31" s="7">
        <v>4686</v>
      </c>
      <c r="D31" s="7">
        <v>3982</v>
      </c>
      <c r="E31" s="7">
        <v>4493.643</v>
      </c>
      <c r="F31" s="7">
        <v>4278.8130000000001</v>
      </c>
      <c r="G31" s="7">
        <v>3349.5</v>
      </c>
      <c r="H31" s="7">
        <v>4103</v>
      </c>
      <c r="I31" s="7">
        <v>4521</v>
      </c>
      <c r="J31" s="7">
        <v>4702.5</v>
      </c>
      <c r="K31" s="7">
        <v>5692.0709999999999</v>
      </c>
      <c r="L31" s="7">
        <v>6726.5</v>
      </c>
      <c r="M31" s="7">
        <v>4229.6099999999997</v>
      </c>
      <c r="N31" s="7">
        <v>3448.5</v>
      </c>
    </row>
    <row r="32" spans="1:14">
      <c r="A32" s="6">
        <v>11</v>
      </c>
      <c r="B32" s="7">
        <v>3371.5</v>
      </c>
      <c r="C32" s="7">
        <v>4829</v>
      </c>
      <c r="D32" s="7">
        <v>4070</v>
      </c>
      <c r="E32" s="7">
        <v>4603.5</v>
      </c>
      <c r="F32" s="7">
        <v>4411.5225</v>
      </c>
      <c r="G32" s="7">
        <v>3476</v>
      </c>
      <c r="H32" s="7">
        <v>4257</v>
      </c>
      <c r="I32" s="7">
        <v>4675</v>
      </c>
      <c r="J32" s="7">
        <v>4862</v>
      </c>
      <c r="K32" s="7">
        <v>5918</v>
      </c>
      <c r="L32" s="7">
        <v>6935.5</v>
      </c>
      <c r="M32" s="7">
        <v>4389</v>
      </c>
      <c r="N32" s="7">
        <v>3542.5005000000001</v>
      </c>
    </row>
    <row r="33" spans="1:14">
      <c r="A33" s="6">
        <v>11.5</v>
      </c>
      <c r="B33" s="7">
        <v>3459.9180000000001</v>
      </c>
      <c r="C33" s="7">
        <v>4972</v>
      </c>
      <c r="D33" s="7">
        <v>4158</v>
      </c>
      <c r="E33" s="7">
        <v>4713.5</v>
      </c>
      <c r="F33" s="7">
        <v>4548.5</v>
      </c>
      <c r="G33" s="7">
        <v>3602.5</v>
      </c>
      <c r="H33" s="7">
        <v>4411</v>
      </c>
      <c r="I33" s="7">
        <v>4823.5</v>
      </c>
      <c r="J33" s="7">
        <v>5021.3702000000003</v>
      </c>
      <c r="K33" s="7">
        <v>6143.5</v>
      </c>
      <c r="L33" s="7">
        <v>7144.5</v>
      </c>
      <c r="M33" s="7">
        <v>4548.5</v>
      </c>
      <c r="N33" s="7">
        <v>3641</v>
      </c>
    </row>
    <row r="34" spans="1:14">
      <c r="A34" s="6">
        <v>12</v>
      </c>
      <c r="B34" s="7">
        <v>3553</v>
      </c>
      <c r="C34" s="7">
        <v>5109.951</v>
      </c>
      <c r="D34" s="7">
        <v>4240.8135000000002</v>
      </c>
      <c r="E34" s="7">
        <v>4823.5</v>
      </c>
      <c r="F34" s="7">
        <v>4680.5</v>
      </c>
      <c r="G34" s="7">
        <v>3728.5324999999998</v>
      </c>
      <c r="H34" s="7">
        <v>4559.5934999999999</v>
      </c>
      <c r="I34" s="7">
        <v>4977.5</v>
      </c>
      <c r="J34" s="7">
        <v>5186.5</v>
      </c>
      <c r="K34" s="7">
        <v>6363.4340000000002</v>
      </c>
      <c r="L34" s="7">
        <v>7353.5</v>
      </c>
      <c r="M34" s="7">
        <v>4702.3514999999998</v>
      </c>
      <c r="N34" s="7">
        <v>3734.808</v>
      </c>
    </row>
    <row r="35" spans="1:14">
      <c r="A35" s="6">
        <v>12.5</v>
      </c>
      <c r="B35" s="7">
        <v>3646.5</v>
      </c>
      <c r="C35" s="7">
        <v>5252.4780000000001</v>
      </c>
      <c r="D35" s="7">
        <v>4328.5</v>
      </c>
      <c r="E35" s="7">
        <v>4933.5</v>
      </c>
      <c r="F35" s="7">
        <v>4812.5</v>
      </c>
      <c r="G35" s="7">
        <v>3855.6402499999999</v>
      </c>
      <c r="H35" s="7">
        <v>4713.5</v>
      </c>
      <c r="I35" s="7">
        <v>5126.0055000000002</v>
      </c>
      <c r="J35" s="7">
        <v>5346</v>
      </c>
      <c r="K35" s="7">
        <v>6589</v>
      </c>
      <c r="L35" s="7">
        <v>7562.5</v>
      </c>
      <c r="M35" s="7">
        <v>4862</v>
      </c>
      <c r="N35" s="7">
        <v>3833.5</v>
      </c>
    </row>
    <row r="36" spans="1:14">
      <c r="A36" s="6">
        <v>13</v>
      </c>
      <c r="B36" s="7">
        <v>3734.2305000000001</v>
      </c>
      <c r="C36" s="7">
        <v>5395.5</v>
      </c>
      <c r="D36" s="7">
        <v>4416.5</v>
      </c>
      <c r="E36" s="7">
        <v>5043.5</v>
      </c>
      <c r="F36" s="7">
        <v>4944.5</v>
      </c>
      <c r="G36" s="7">
        <v>3987.5</v>
      </c>
      <c r="H36" s="7">
        <v>4867.5</v>
      </c>
      <c r="I36" s="7">
        <v>5280</v>
      </c>
      <c r="J36" s="7">
        <v>5511</v>
      </c>
      <c r="K36" s="7">
        <v>6814.5</v>
      </c>
      <c r="L36" s="7">
        <v>7771.4174999999996</v>
      </c>
      <c r="M36" s="7">
        <v>5021.5</v>
      </c>
      <c r="N36" s="7">
        <v>3927.2310000000002</v>
      </c>
    </row>
    <row r="37" spans="1:14">
      <c r="A37" s="6">
        <v>13.5</v>
      </c>
      <c r="B37" s="7">
        <v>3828</v>
      </c>
      <c r="C37" s="7">
        <v>5538.5</v>
      </c>
      <c r="D37" s="7">
        <v>4504.5</v>
      </c>
      <c r="E37" s="7">
        <v>5153.5</v>
      </c>
      <c r="F37" s="7">
        <v>5076.5</v>
      </c>
      <c r="G37" s="7">
        <v>4114</v>
      </c>
      <c r="H37" s="7">
        <v>5021.5</v>
      </c>
      <c r="I37" s="7">
        <v>5434</v>
      </c>
      <c r="J37" s="7">
        <v>5670.5</v>
      </c>
      <c r="K37" s="7">
        <v>7034.9766666666701</v>
      </c>
      <c r="L37" s="7">
        <v>7986</v>
      </c>
      <c r="M37" s="7">
        <v>5174.9775</v>
      </c>
      <c r="N37" s="7">
        <v>4026</v>
      </c>
    </row>
    <row r="38" spans="1:14">
      <c r="A38" s="6">
        <v>14</v>
      </c>
      <c r="B38" s="7">
        <v>3921.5</v>
      </c>
      <c r="C38" s="7">
        <v>5681.5</v>
      </c>
      <c r="D38" s="7">
        <v>4587.3135000000002</v>
      </c>
      <c r="E38" s="7">
        <v>5263.5</v>
      </c>
      <c r="F38" s="7">
        <v>5208.4724999999999</v>
      </c>
      <c r="G38" s="7">
        <v>4240.5</v>
      </c>
      <c r="H38" s="7">
        <v>5175.5</v>
      </c>
      <c r="I38" s="7">
        <v>5582.5</v>
      </c>
      <c r="J38" s="7">
        <v>5835.5</v>
      </c>
      <c r="K38" s="7">
        <v>7260</v>
      </c>
      <c r="L38" s="7">
        <v>8195</v>
      </c>
      <c r="M38" s="7">
        <v>5335</v>
      </c>
      <c r="N38" s="7">
        <v>4119.5384999999997</v>
      </c>
    </row>
    <row r="39" spans="1:14">
      <c r="A39" s="6">
        <v>14.5</v>
      </c>
      <c r="B39" s="7">
        <v>4009.5</v>
      </c>
      <c r="C39" s="7">
        <v>5824.5</v>
      </c>
      <c r="D39" s="7">
        <v>4675</v>
      </c>
      <c r="E39" s="7">
        <v>5367.8625000000002</v>
      </c>
      <c r="F39" s="7">
        <v>5346</v>
      </c>
      <c r="G39" s="7">
        <v>4367</v>
      </c>
      <c r="H39" s="7">
        <v>5323.5105000000003</v>
      </c>
      <c r="I39" s="7">
        <v>5736.5</v>
      </c>
      <c r="J39" s="7">
        <v>5995</v>
      </c>
      <c r="K39" s="7">
        <v>7485.5</v>
      </c>
      <c r="L39" s="7">
        <v>8404</v>
      </c>
      <c r="M39" s="7">
        <v>5494.5</v>
      </c>
      <c r="N39" s="7">
        <v>4218.5</v>
      </c>
    </row>
    <row r="40" spans="1:14">
      <c r="A40" s="6">
        <v>15</v>
      </c>
      <c r="B40" s="7">
        <v>4103</v>
      </c>
      <c r="C40" s="7">
        <v>5967.5</v>
      </c>
      <c r="D40" s="7">
        <v>4763</v>
      </c>
      <c r="E40" s="7">
        <v>5478</v>
      </c>
      <c r="F40" s="7">
        <v>5478</v>
      </c>
      <c r="G40" s="7">
        <v>4493.5</v>
      </c>
      <c r="H40" s="7">
        <v>5478</v>
      </c>
      <c r="I40" s="7">
        <v>5884.8405000000002</v>
      </c>
      <c r="J40" s="7">
        <v>6154.32125</v>
      </c>
      <c r="K40" s="7">
        <v>7711</v>
      </c>
      <c r="L40" s="7">
        <v>8613</v>
      </c>
      <c r="M40" s="7">
        <v>5648.5</v>
      </c>
      <c r="N40" s="7">
        <v>4311.9285</v>
      </c>
    </row>
    <row r="41" spans="1:14">
      <c r="A41" s="6">
        <v>15.5</v>
      </c>
      <c r="B41" s="7">
        <v>4191.4949999999999</v>
      </c>
      <c r="C41" s="7">
        <v>6110.5</v>
      </c>
      <c r="D41" s="7">
        <v>4851</v>
      </c>
      <c r="E41" s="7">
        <v>5588</v>
      </c>
      <c r="F41" s="7">
        <v>5610</v>
      </c>
      <c r="G41" s="7">
        <v>4620</v>
      </c>
      <c r="H41" s="7">
        <v>5632</v>
      </c>
      <c r="I41" s="7">
        <v>6039</v>
      </c>
      <c r="J41" s="7">
        <v>6319.5</v>
      </c>
      <c r="K41" s="7">
        <v>7931</v>
      </c>
      <c r="L41" s="7">
        <v>8822</v>
      </c>
      <c r="M41" s="7">
        <v>5808</v>
      </c>
      <c r="N41" s="7">
        <v>4411</v>
      </c>
    </row>
    <row r="42" spans="1:14">
      <c r="A42" s="6">
        <v>16</v>
      </c>
      <c r="B42" s="7">
        <v>4284.5</v>
      </c>
      <c r="C42" s="7">
        <v>6253.5</v>
      </c>
      <c r="D42" s="7">
        <v>4933.9290000000001</v>
      </c>
      <c r="E42" s="7">
        <v>5698</v>
      </c>
      <c r="F42" s="7">
        <v>5742</v>
      </c>
      <c r="G42" s="7">
        <v>4746.5</v>
      </c>
      <c r="H42" s="7">
        <v>5786</v>
      </c>
      <c r="I42" s="7">
        <v>6193</v>
      </c>
      <c r="J42" s="7">
        <v>6479</v>
      </c>
      <c r="K42" s="7">
        <v>8156.5</v>
      </c>
      <c r="L42" s="7">
        <v>9031.1759999999995</v>
      </c>
      <c r="M42" s="7">
        <v>5967.5</v>
      </c>
      <c r="N42" s="7">
        <v>4504.2855</v>
      </c>
    </row>
    <row r="43" spans="1:14">
      <c r="A43" s="6">
        <v>16.5</v>
      </c>
      <c r="B43" s="7">
        <v>4378</v>
      </c>
      <c r="C43" s="7">
        <v>6396.5</v>
      </c>
      <c r="D43" s="7">
        <v>5021.5</v>
      </c>
      <c r="E43" s="7">
        <v>5808</v>
      </c>
      <c r="F43" s="7">
        <v>5874</v>
      </c>
      <c r="G43" s="7">
        <v>4872.6504750000004</v>
      </c>
      <c r="H43" s="7">
        <v>5934.5055000000002</v>
      </c>
      <c r="I43" s="7">
        <v>6341.5</v>
      </c>
      <c r="J43" s="7">
        <v>6644</v>
      </c>
      <c r="K43" s="7">
        <v>8382</v>
      </c>
      <c r="L43" s="7">
        <v>9245.5</v>
      </c>
      <c r="M43" s="7">
        <v>6121.5</v>
      </c>
      <c r="N43" s="7">
        <v>4603.5</v>
      </c>
    </row>
    <row r="44" spans="1:14">
      <c r="A44" s="6">
        <v>17</v>
      </c>
      <c r="B44" s="7">
        <v>4465.8074999999999</v>
      </c>
      <c r="C44" s="7">
        <v>6539.5</v>
      </c>
      <c r="D44" s="7">
        <v>5109.5</v>
      </c>
      <c r="E44" s="7">
        <v>5918</v>
      </c>
      <c r="F44" s="7">
        <v>6006</v>
      </c>
      <c r="G44" s="7">
        <v>4999.7755499999903</v>
      </c>
      <c r="H44" s="7">
        <v>6088.5</v>
      </c>
      <c r="I44" s="7">
        <v>6495.5</v>
      </c>
      <c r="J44" s="7">
        <v>6803.5</v>
      </c>
      <c r="K44" s="7">
        <v>8601.8496666666706</v>
      </c>
      <c r="L44" s="7">
        <v>9454.5</v>
      </c>
      <c r="M44" s="7">
        <v>6281</v>
      </c>
      <c r="N44" s="7">
        <v>4696.5765000000001</v>
      </c>
    </row>
    <row r="45" spans="1:14">
      <c r="A45" s="6">
        <v>17.5</v>
      </c>
      <c r="B45" s="7">
        <v>4559.5</v>
      </c>
      <c r="C45" s="7">
        <v>6677.0550000000003</v>
      </c>
      <c r="D45" s="7">
        <v>5197.5</v>
      </c>
      <c r="E45" s="7">
        <v>6028</v>
      </c>
      <c r="F45" s="7">
        <v>6138.2475000000004</v>
      </c>
      <c r="G45" s="7">
        <v>5131.5</v>
      </c>
      <c r="H45" s="7">
        <v>6242.5</v>
      </c>
      <c r="I45" s="7">
        <v>6643.56</v>
      </c>
      <c r="J45" s="7">
        <v>6968.5</v>
      </c>
      <c r="K45" s="7">
        <v>8827.5</v>
      </c>
      <c r="L45" s="7">
        <v>9663.5</v>
      </c>
      <c r="M45" s="7">
        <v>6435.2927099999997</v>
      </c>
      <c r="N45" s="7">
        <v>4796</v>
      </c>
    </row>
    <row r="46" spans="1:14">
      <c r="A46" s="6">
        <v>18</v>
      </c>
      <c r="B46" s="7">
        <v>4653</v>
      </c>
      <c r="C46" s="7">
        <v>6819.5820000000003</v>
      </c>
      <c r="D46" s="7">
        <v>5280.4290000000001</v>
      </c>
      <c r="E46" s="7">
        <v>6132.7034999999996</v>
      </c>
      <c r="F46" s="7">
        <v>6275.5</v>
      </c>
      <c r="G46" s="7">
        <v>5258</v>
      </c>
      <c r="H46" s="7">
        <v>6396.5</v>
      </c>
      <c r="I46" s="7">
        <v>6798</v>
      </c>
      <c r="J46" s="7">
        <v>7128</v>
      </c>
      <c r="K46" s="7">
        <v>9053</v>
      </c>
      <c r="L46" s="7">
        <v>9872.5</v>
      </c>
      <c r="M46" s="7">
        <v>6594.5</v>
      </c>
      <c r="N46" s="7">
        <v>4888.9994999999999</v>
      </c>
    </row>
    <row r="47" spans="1:14">
      <c r="A47" s="6">
        <v>18.5</v>
      </c>
      <c r="B47" s="7">
        <v>4741</v>
      </c>
      <c r="C47" s="7">
        <v>6963</v>
      </c>
      <c r="D47" s="7">
        <v>5368</v>
      </c>
      <c r="E47" s="7">
        <v>6241.9665000000005</v>
      </c>
      <c r="F47" s="7">
        <v>6407.5</v>
      </c>
      <c r="G47" s="7">
        <v>5384.5</v>
      </c>
      <c r="H47" s="7">
        <v>6550.5</v>
      </c>
      <c r="I47" s="7">
        <v>6952</v>
      </c>
      <c r="J47" s="7">
        <v>7287.2793583333396</v>
      </c>
      <c r="K47" s="7">
        <v>9273.2639999999992</v>
      </c>
      <c r="L47" s="7">
        <v>10080.997666666701</v>
      </c>
      <c r="M47" s="7">
        <v>6754</v>
      </c>
      <c r="N47" s="7">
        <v>4988.5</v>
      </c>
    </row>
    <row r="48" spans="1:14">
      <c r="A48" s="6">
        <v>19</v>
      </c>
      <c r="B48" s="7">
        <v>4834.5</v>
      </c>
      <c r="C48" s="7">
        <v>7106</v>
      </c>
      <c r="D48" s="7">
        <v>5456</v>
      </c>
      <c r="E48" s="7">
        <v>6352.5</v>
      </c>
      <c r="F48" s="7">
        <v>6539.5</v>
      </c>
      <c r="G48" s="7">
        <v>5511</v>
      </c>
      <c r="H48" s="7">
        <v>6699</v>
      </c>
      <c r="I48" s="7">
        <v>7100.5</v>
      </c>
      <c r="J48" s="7">
        <v>7452.5</v>
      </c>
      <c r="K48" s="7">
        <v>9498.5</v>
      </c>
      <c r="L48" s="7">
        <v>10290.958333333299</v>
      </c>
      <c r="M48" s="7">
        <v>6908.0550000000003</v>
      </c>
      <c r="N48" s="7">
        <v>5082</v>
      </c>
    </row>
    <row r="49" spans="1:14">
      <c r="A49" s="6">
        <v>19.5</v>
      </c>
      <c r="B49" s="7">
        <v>4928</v>
      </c>
      <c r="C49" s="7">
        <v>7249</v>
      </c>
      <c r="D49" s="7">
        <v>5544</v>
      </c>
      <c r="E49" s="7">
        <v>6462.5</v>
      </c>
      <c r="F49" s="7">
        <v>6671.5</v>
      </c>
      <c r="G49" s="7">
        <v>5637.5</v>
      </c>
      <c r="H49" s="7">
        <v>6853</v>
      </c>
      <c r="I49" s="7">
        <v>7254.5</v>
      </c>
      <c r="J49" s="7">
        <v>7612</v>
      </c>
      <c r="K49" s="7">
        <v>9724</v>
      </c>
      <c r="L49" s="7">
        <v>10505</v>
      </c>
      <c r="M49" s="7">
        <v>7067.5</v>
      </c>
      <c r="N49" s="7">
        <v>5181</v>
      </c>
    </row>
    <row r="50" spans="1:14">
      <c r="A50" s="6">
        <v>20</v>
      </c>
      <c r="B50" s="7">
        <v>5016</v>
      </c>
      <c r="C50" s="7">
        <v>7392</v>
      </c>
      <c r="D50" s="7">
        <v>5627.0445</v>
      </c>
      <c r="E50" s="7">
        <v>6572.5</v>
      </c>
      <c r="F50" s="7">
        <v>6803.5</v>
      </c>
      <c r="G50" s="7">
        <v>5764</v>
      </c>
      <c r="H50" s="7">
        <v>7007</v>
      </c>
      <c r="I50" s="7">
        <v>7403</v>
      </c>
      <c r="J50" s="7">
        <v>7777</v>
      </c>
      <c r="K50" s="7">
        <v>9949.5</v>
      </c>
      <c r="L50" s="7">
        <v>10714</v>
      </c>
      <c r="M50" s="7">
        <v>7227</v>
      </c>
      <c r="N50" s="7">
        <v>5274.5</v>
      </c>
    </row>
    <row r="51" spans="1:14">
      <c r="A51" s="6">
        <v>20.5</v>
      </c>
      <c r="B51" s="7">
        <v>5109.5</v>
      </c>
      <c r="C51" s="7">
        <v>7535</v>
      </c>
      <c r="D51" s="7">
        <v>5714.5</v>
      </c>
      <c r="E51" s="7">
        <v>6682.5</v>
      </c>
      <c r="F51" s="7">
        <v>6935.1975000000002</v>
      </c>
      <c r="G51" s="7">
        <v>5890.5</v>
      </c>
      <c r="H51" s="7">
        <v>7161</v>
      </c>
      <c r="I51" s="7">
        <v>7557</v>
      </c>
      <c r="J51" s="7">
        <v>7936.5</v>
      </c>
      <c r="K51" s="7">
        <v>10169.5</v>
      </c>
      <c r="L51" s="7">
        <v>10923</v>
      </c>
      <c r="M51" s="7">
        <v>7380.6809999999996</v>
      </c>
      <c r="N51" s="7">
        <v>5373.5</v>
      </c>
    </row>
    <row r="52" spans="1:14">
      <c r="A52" s="6">
        <v>21</v>
      </c>
      <c r="B52" s="7">
        <v>5604.5</v>
      </c>
      <c r="C52" s="7">
        <v>7661.5</v>
      </c>
      <c r="D52" s="7">
        <v>5835.5</v>
      </c>
      <c r="E52" s="7">
        <v>6847.6485000000002</v>
      </c>
      <c r="F52" s="7">
        <v>7095</v>
      </c>
      <c r="G52" s="7">
        <v>5907</v>
      </c>
      <c r="H52" s="7">
        <v>7430.5</v>
      </c>
      <c r="I52" s="7">
        <v>8338.4069999999992</v>
      </c>
      <c r="J52" s="7">
        <v>8090.0820000000003</v>
      </c>
      <c r="K52" s="7">
        <v>10400.5</v>
      </c>
      <c r="L52" s="7">
        <v>11225.5</v>
      </c>
      <c r="M52" s="7">
        <v>7634</v>
      </c>
      <c r="N52" s="7">
        <v>5890.5</v>
      </c>
    </row>
    <row r="53" spans="1:14">
      <c r="A53" s="6">
        <v>21.5</v>
      </c>
      <c r="B53" s="7">
        <v>5692.5</v>
      </c>
      <c r="C53" s="7">
        <v>7799</v>
      </c>
      <c r="D53" s="7">
        <v>5956.335</v>
      </c>
      <c r="E53" s="7">
        <v>7012.1205</v>
      </c>
      <c r="F53" s="7">
        <v>7243.5</v>
      </c>
      <c r="G53" s="7">
        <v>6033.5</v>
      </c>
      <c r="H53" s="7">
        <v>7595.973</v>
      </c>
      <c r="I53" s="7">
        <v>8514</v>
      </c>
      <c r="J53" s="7">
        <v>8255.5</v>
      </c>
      <c r="K53" s="7">
        <v>10631.5</v>
      </c>
      <c r="L53" s="7">
        <v>11528</v>
      </c>
      <c r="M53" s="7">
        <v>7810</v>
      </c>
      <c r="N53" s="7">
        <v>5978.5</v>
      </c>
    </row>
    <row r="54" spans="1:14">
      <c r="A54" s="6">
        <v>22</v>
      </c>
      <c r="B54" s="7">
        <v>5774.8845000000001</v>
      </c>
      <c r="C54" s="7">
        <v>7931</v>
      </c>
      <c r="D54" s="7">
        <v>6083</v>
      </c>
      <c r="E54" s="7">
        <v>7177.5</v>
      </c>
      <c r="F54" s="7">
        <v>7397.5</v>
      </c>
      <c r="G54" s="7">
        <v>6160</v>
      </c>
      <c r="H54" s="7">
        <v>7766</v>
      </c>
      <c r="I54" s="7">
        <v>8690</v>
      </c>
      <c r="J54" s="7">
        <v>8414.5215000000007</v>
      </c>
      <c r="K54" s="7">
        <v>10857</v>
      </c>
      <c r="L54" s="7">
        <v>11830.5</v>
      </c>
      <c r="M54" s="7">
        <v>7980.5</v>
      </c>
      <c r="N54" s="7">
        <v>6072</v>
      </c>
    </row>
    <row r="55" spans="1:14">
      <c r="A55" s="6">
        <v>22.5</v>
      </c>
      <c r="B55" s="7">
        <v>5863</v>
      </c>
      <c r="C55" s="7">
        <v>8068.5</v>
      </c>
      <c r="D55" s="7">
        <v>6204</v>
      </c>
      <c r="E55" s="7">
        <v>7342.5</v>
      </c>
      <c r="F55" s="7">
        <v>7551.5</v>
      </c>
      <c r="G55" s="7">
        <v>6286.5</v>
      </c>
      <c r="H55" s="7">
        <v>7936.5</v>
      </c>
      <c r="I55" s="7">
        <v>8866</v>
      </c>
      <c r="J55" s="7">
        <v>8580</v>
      </c>
      <c r="K55" s="7">
        <v>11088</v>
      </c>
      <c r="L55" s="7">
        <v>12133</v>
      </c>
      <c r="M55" s="7">
        <v>8156.5</v>
      </c>
      <c r="N55" s="7">
        <v>6159.6149999999998</v>
      </c>
    </row>
    <row r="56" spans="1:14">
      <c r="A56" s="6">
        <v>23</v>
      </c>
      <c r="B56" s="7">
        <v>5951</v>
      </c>
      <c r="C56" s="7">
        <v>8200.5</v>
      </c>
      <c r="D56" s="7">
        <v>6325</v>
      </c>
      <c r="E56" s="7">
        <v>7507.5</v>
      </c>
      <c r="F56" s="7">
        <v>7705.5</v>
      </c>
      <c r="G56" s="7">
        <v>6413</v>
      </c>
      <c r="H56" s="7">
        <v>8107</v>
      </c>
      <c r="I56" s="7">
        <v>9042</v>
      </c>
      <c r="J56" s="7">
        <v>8738.9609999999993</v>
      </c>
      <c r="K56" s="7">
        <v>11319</v>
      </c>
      <c r="L56" s="7">
        <v>12435.5</v>
      </c>
      <c r="M56" s="7">
        <v>8332.5</v>
      </c>
      <c r="N56" s="7">
        <v>6253.5</v>
      </c>
    </row>
    <row r="57" spans="1:14">
      <c r="A57" s="6">
        <v>23.5</v>
      </c>
      <c r="B57" s="7">
        <v>6039</v>
      </c>
      <c r="C57" s="7">
        <v>8338</v>
      </c>
      <c r="D57" s="7">
        <v>6446</v>
      </c>
      <c r="E57" s="7">
        <v>7672.5</v>
      </c>
      <c r="F57" s="7">
        <v>7854</v>
      </c>
      <c r="G57" s="7">
        <v>6539.5</v>
      </c>
      <c r="H57" s="7">
        <v>8277.5</v>
      </c>
      <c r="I57" s="7">
        <v>9212.2800000000007</v>
      </c>
      <c r="J57" s="7">
        <v>8904.5</v>
      </c>
      <c r="K57" s="7">
        <v>11550</v>
      </c>
      <c r="L57" s="7">
        <v>12738</v>
      </c>
      <c r="M57" s="7">
        <v>8503</v>
      </c>
      <c r="N57" s="7">
        <v>6341.6083500000004</v>
      </c>
    </row>
    <row r="58" spans="1:14">
      <c r="A58" s="6">
        <v>24</v>
      </c>
      <c r="B58" s="7">
        <v>6121.1535000000003</v>
      </c>
      <c r="C58" s="7">
        <v>8470</v>
      </c>
      <c r="D58" s="7">
        <v>6567</v>
      </c>
      <c r="E58" s="7">
        <v>7837.5</v>
      </c>
      <c r="F58" s="7">
        <v>8008</v>
      </c>
      <c r="G58" s="7">
        <v>6666</v>
      </c>
      <c r="H58" s="7">
        <v>8448</v>
      </c>
      <c r="I58" s="7">
        <v>9388.5</v>
      </c>
      <c r="J58" s="7">
        <v>9063.5159999999996</v>
      </c>
      <c r="K58" s="7">
        <v>11775.5</v>
      </c>
      <c r="L58" s="7">
        <v>13040.5</v>
      </c>
      <c r="M58" s="7">
        <v>8679</v>
      </c>
      <c r="N58" s="7">
        <v>6435</v>
      </c>
    </row>
    <row r="59" spans="1:14">
      <c r="A59" s="6">
        <v>24.5</v>
      </c>
      <c r="B59" s="7">
        <v>6209.5</v>
      </c>
      <c r="C59" s="7">
        <v>8607.5</v>
      </c>
      <c r="D59" s="7">
        <v>6693.5</v>
      </c>
      <c r="E59" s="7">
        <v>8002.5</v>
      </c>
      <c r="F59" s="7">
        <v>8162</v>
      </c>
      <c r="G59" s="7">
        <v>6792.5</v>
      </c>
      <c r="H59" s="7">
        <v>8613.1815000000006</v>
      </c>
      <c r="I59" s="7">
        <v>9564.5</v>
      </c>
      <c r="J59" s="7">
        <v>9229</v>
      </c>
      <c r="K59" s="7">
        <v>12006.5</v>
      </c>
      <c r="L59" s="7">
        <v>13337.7783</v>
      </c>
      <c r="M59" s="7">
        <v>8855</v>
      </c>
      <c r="N59" s="7">
        <v>6528.5</v>
      </c>
    </row>
    <row r="60" spans="1:14">
      <c r="A60" s="6">
        <v>25</v>
      </c>
      <c r="B60" s="7">
        <v>6297.5</v>
      </c>
      <c r="C60" s="7">
        <v>8739.3075000000008</v>
      </c>
      <c r="D60" s="7">
        <v>6814.5</v>
      </c>
      <c r="E60" s="7">
        <v>8167.5</v>
      </c>
      <c r="F60" s="7">
        <v>8311.0334999999995</v>
      </c>
      <c r="G60" s="7">
        <v>6919</v>
      </c>
      <c r="H60" s="7">
        <v>8783.5</v>
      </c>
      <c r="I60" s="7">
        <v>9740.5</v>
      </c>
      <c r="J60" s="7">
        <v>9387.9555</v>
      </c>
      <c r="K60" s="7">
        <v>12237.5</v>
      </c>
      <c r="L60" s="7">
        <v>13639.903200000001</v>
      </c>
      <c r="M60" s="7">
        <v>9025.0737499999996</v>
      </c>
      <c r="N60" s="7">
        <v>6616.5</v>
      </c>
    </row>
    <row r="61" spans="1:14">
      <c r="A61" s="6">
        <v>25.5</v>
      </c>
      <c r="B61" s="7">
        <v>6385.5</v>
      </c>
      <c r="C61" s="7">
        <v>8877</v>
      </c>
      <c r="D61" s="7">
        <v>6935.5</v>
      </c>
      <c r="E61" s="7">
        <v>8326.9724999999999</v>
      </c>
      <c r="F61" s="7">
        <v>8464.5</v>
      </c>
      <c r="G61" s="7">
        <v>7045.5</v>
      </c>
      <c r="H61" s="7">
        <v>8954</v>
      </c>
      <c r="I61" s="7">
        <v>9911.2988333333305</v>
      </c>
      <c r="J61" s="7">
        <v>9553.5</v>
      </c>
      <c r="K61" s="7">
        <v>12463.34705</v>
      </c>
      <c r="L61" s="7">
        <v>13942.021500000001</v>
      </c>
      <c r="M61" s="7">
        <v>9201.5</v>
      </c>
      <c r="N61" s="7">
        <v>6710</v>
      </c>
    </row>
    <row r="62" spans="1:14">
      <c r="A62" s="6">
        <v>26</v>
      </c>
      <c r="B62" s="7">
        <v>6468</v>
      </c>
      <c r="C62" s="7">
        <v>9009.1154999999999</v>
      </c>
      <c r="D62" s="7">
        <v>7056.7034999999996</v>
      </c>
      <c r="E62" s="7">
        <v>8492</v>
      </c>
      <c r="F62" s="7">
        <v>8618.5</v>
      </c>
      <c r="G62" s="7">
        <v>7172</v>
      </c>
      <c r="H62" s="7">
        <v>9124.5</v>
      </c>
      <c r="I62" s="7">
        <v>10087</v>
      </c>
      <c r="J62" s="7">
        <v>9712.5105000000003</v>
      </c>
      <c r="K62" s="7">
        <v>12694</v>
      </c>
      <c r="L62" s="7">
        <v>14245</v>
      </c>
      <c r="M62" s="7">
        <v>9377.5</v>
      </c>
      <c r="N62" s="7">
        <v>6798</v>
      </c>
    </row>
    <row r="63" spans="1:14">
      <c r="A63" s="6">
        <v>26.5</v>
      </c>
      <c r="B63" s="7">
        <v>6556</v>
      </c>
      <c r="C63" s="7">
        <v>9146.5</v>
      </c>
      <c r="D63" s="7">
        <v>7183</v>
      </c>
      <c r="E63" s="7">
        <v>8657</v>
      </c>
      <c r="F63" s="7">
        <v>8772.5</v>
      </c>
      <c r="G63" s="7">
        <v>7298.5</v>
      </c>
      <c r="H63" s="7">
        <v>9295</v>
      </c>
      <c r="I63" s="7">
        <v>10263</v>
      </c>
      <c r="J63" s="7">
        <v>9878</v>
      </c>
      <c r="K63" s="7">
        <v>12925</v>
      </c>
      <c r="L63" s="7">
        <v>14547.5</v>
      </c>
      <c r="M63" s="7">
        <v>9547.7285749999901</v>
      </c>
      <c r="N63" s="7">
        <v>6891.5</v>
      </c>
    </row>
    <row r="64" spans="1:14">
      <c r="A64" s="6">
        <v>27</v>
      </c>
      <c r="B64" s="7">
        <v>6644</v>
      </c>
      <c r="C64" s="7">
        <v>9279.0390000000007</v>
      </c>
      <c r="D64" s="7">
        <v>7304</v>
      </c>
      <c r="E64" s="7">
        <v>8822</v>
      </c>
      <c r="F64" s="7">
        <v>8921.3354999999992</v>
      </c>
      <c r="G64" s="7">
        <v>7425</v>
      </c>
      <c r="H64" s="7">
        <v>9465.5</v>
      </c>
      <c r="I64" s="7">
        <v>10439</v>
      </c>
      <c r="J64" s="7">
        <v>10037.5</v>
      </c>
      <c r="K64" s="7">
        <v>13156</v>
      </c>
      <c r="L64" s="7">
        <v>14850</v>
      </c>
      <c r="M64" s="7">
        <v>9724</v>
      </c>
      <c r="N64" s="7">
        <v>6979.5</v>
      </c>
    </row>
    <row r="65" spans="1:14">
      <c r="A65" s="6">
        <v>27.5</v>
      </c>
      <c r="B65" s="7">
        <v>6732</v>
      </c>
      <c r="C65" s="7">
        <v>9416</v>
      </c>
      <c r="D65" s="7">
        <v>7425</v>
      </c>
      <c r="E65" s="7">
        <v>8987</v>
      </c>
      <c r="F65" s="7">
        <v>9075</v>
      </c>
      <c r="G65" s="7">
        <v>7551.5</v>
      </c>
      <c r="H65" s="7">
        <v>9630.39</v>
      </c>
      <c r="I65" s="7">
        <v>10615</v>
      </c>
      <c r="J65" s="7">
        <v>10202.5</v>
      </c>
      <c r="K65" s="7">
        <v>13381.24865</v>
      </c>
      <c r="L65" s="7">
        <v>15152.5</v>
      </c>
      <c r="M65" s="7">
        <v>9900</v>
      </c>
      <c r="N65" s="7">
        <v>7073</v>
      </c>
    </row>
    <row r="66" spans="1:14">
      <c r="A66" s="6">
        <v>28</v>
      </c>
      <c r="B66" s="7">
        <v>6814.5</v>
      </c>
      <c r="C66" s="7">
        <v>9553.5</v>
      </c>
      <c r="D66" s="7">
        <v>7545.7304999999997</v>
      </c>
      <c r="E66" s="7">
        <v>9152</v>
      </c>
      <c r="F66" s="7">
        <v>9229</v>
      </c>
      <c r="G66" s="7">
        <v>7678</v>
      </c>
      <c r="H66" s="7">
        <v>9801</v>
      </c>
      <c r="I66" s="7">
        <v>10785.159</v>
      </c>
      <c r="J66" s="7">
        <v>10362</v>
      </c>
      <c r="K66" s="7">
        <v>13612.5</v>
      </c>
      <c r="L66" s="7">
        <v>15455</v>
      </c>
      <c r="M66" s="7">
        <v>10070.383400000001</v>
      </c>
      <c r="N66" s="7">
        <v>7161</v>
      </c>
    </row>
    <row r="67" spans="1:14">
      <c r="A67" s="6">
        <v>28.5</v>
      </c>
      <c r="B67" s="7">
        <v>6902.5</v>
      </c>
      <c r="C67" s="7">
        <v>9685.5</v>
      </c>
      <c r="D67" s="7">
        <v>7672.5</v>
      </c>
      <c r="E67" s="7">
        <v>9317</v>
      </c>
      <c r="F67" s="7">
        <v>9383</v>
      </c>
      <c r="G67" s="7">
        <v>7804.5</v>
      </c>
      <c r="H67" s="7">
        <v>9971.5</v>
      </c>
      <c r="I67" s="7">
        <v>10961.5</v>
      </c>
      <c r="J67" s="7">
        <v>10527</v>
      </c>
      <c r="K67" s="7">
        <v>13843.5</v>
      </c>
      <c r="L67" s="7">
        <v>15757.5</v>
      </c>
      <c r="M67" s="7">
        <v>10246.5</v>
      </c>
      <c r="N67" s="7">
        <v>7254.5</v>
      </c>
    </row>
    <row r="68" spans="1:14">
      <c r="A68" s="6">
        <v>29</v>
      </c>
      <c r="B68" s="7">
        <v>6990.5</v>
      </c>
      <c r="C68" s="7">
        <v>9823</v>
      </c>
      <c r="D68" s="7">
        <v>7793.5</v>
      </c>
      <c r="E68" s="7">
        <v>9482</v>
      </c>
      <c r="F68" s="7">
        <v>9531.7530000000006</v>
      </c>
      <c r="G68" s="7">
        <v>7931</v>
      </c>
      <c r="H68" s="7">
        <v>10142</v>
      </c>
      <c r="I68" s="7">
        <v>11137.5</v>
      </c>
      <c r="J68" s="7">
        <v>10686.5</v>
      </c>
      <c r="K68" s="7">
        <v>14074.5</v>
      </c>
      <c r="L68" s="7">
        <v>16060</v>
      </c>
      <c r="M68" s="7">
        <v>10422.5</v>
      </c>
      <c r="N68" s="7">
        <v>7342.3811999999998</v>
      </c>
    </row>
    <row r="69" spans="1:14">
      <c r="A69" s="6">
        <v>29.5</v>
      </c>
      <c r="B69" s="7">
        <v>7073.451</v>
      </c>
      <c r="C69" s="7">
        <v>9955</v>
      </c>
      <c r="D69" s="7">
        <v>7914.5</v>
      </c>
      <c r="E69" s="7">
        <v>9641.94</v>
      </c>
      <c r="F69" s="7">
        <v>9685.5</v>
      </c>
      <c r="G69" s="7">
        <v>8057.5</v>
      </c>
      <c r="H69" s="7">
        <v>10312.5</v>
      </c>
      <c r="I69" s="7">
        <v>11313.5</v>
      </c>
      <c r="J69" s="7">
        <v>10851.5</v>
      </c>
      <c r="K69" s="7">
        <v>14300</v>
      </c>
      <c r="L69" s="7">
        <v>16362.5</v>
      </c>
      <c r="M69" s="7">
        <v>10593.038225</v>
      </c>
      <c r="N69" s="7">
        <v>7436</v>
      </c>
    </row>
    <row r="70" spans="1:14">
      <c r="A70" s="6">
        <v>30</v>
      </c>
      <c r="B70" s="7">
        <v>7161</v>
      </c>
      <c r="C70" s="7">
        <v>10092.5</v>
      </c>
      <c r="D70" s="7">
        <v>8035.5</v>
      </c>
      <c r="E70" s="7">
        <v>9806.2965000000004</v>
      </c>
      <c r="F70" s="7">
        <v>9839.5</v>
      </c>
      <c r="G70" s="7">
        <v>8184</v>
      </c>
      <c r="H70" s="7">
        <v>10483</v>
      </c>
      <c r="I70" s="7">
        <v>11484.165000000001</v>
      </c>
      <c r="J70" s="7">
        <v>11011</v>
      </c>
      <c r="K70" s="7">
        <v>14531</v>
      </c>
      <c r="L70" s="7">
        <v>16665</v>
      </c>
      <c r="M70" s="7">
        <v>10769</v>
      </c>
      <c r="N70" s="7">
        <v>7524.3398999999999</v>
      </c>
    </row>
    <row r="71" spans="1:14">
      <c r="A71" s="6">
        <v>30.5</v>
      </c>
      <c r="B71" s="7">
        <v>7249</v>
      </c>
      <c r="C71" s="7">
        <v>10224.5</v>
      </c>
      <c r="D71" s="7">
        <v>8156.9565000000002</v>
      </c>
      <c r="E71" s="7">
        <v>9971.5</v>
      </c>
      <c r="F71" s="7">
        <v>9993.5</v>
      </c>
      <c r="G71" s="7">
        <v>8310.5</v>
      </c>
      <c r="H71" s="7">
        <v>10647.5985</v>
      </c>
      <c r="I71" s="7">
        <v>11660</v>
      </c>
      <c r="J71" s="7">
        <v>11176</v>
      </c>
      <c r="K71" s="7">
        <v>14762</v>
      </c>
      <c r="L71" s="7">
        <v>16967.5</v>
      </c>
      <c r="M71" s="7">
        <v>10945</v>
      </c>
      <c r="N71" s="7">
        <v>7617.5</v>
      </c>
    </row>
    <row r="72" spans="1:14">
      <c r="A72" s="6">
        <v>31</v>
      </c>
      <c r="B72" s="7">
        <v>7337</v>
      </c>
      <c r="C72" s="7">
        <v>10362</v>
      </c>
      <c r="D72" s="7">
        <v>8283</v>
      </c>
      <c r="E72" s="7">
        <v>10136.5</v>
      </c>
      <c r="F72" s="7">
        <v>10142.055</v>
      </c>
      <c r="G72" s="7">
        <v>8437</v>
      </c>
      <c r="H72" s="7">
        <v>10818.5</v>
      </c>
      <c r="I72" s="7">
        <v>11836</v>
      </c>
      <c r="J72" s="7">
        <v>11335.5</v>
      </c>
      <c r="K72" s="7">
        <v>14987.511</v>
      </c>
      <c r="L72" s="7">
        <v>17270</v>
      </c>
      <c r="M72" s="7">
        <v>11115.69305</v>
      </c>
      <c r="N72" s="7">
        <v>7711</v>
      </c>
    </row>
    <row r="73" spans="1:14">
      <c r="A73" s="6">
        <v>31.5</v>
      </c>
      <c r="B73" s="7">
        <v>7419.72</v>
      </c>
      <c r="C73" s="7">
        <v>10493.521500000001</v>
      </c>
      <c r="D73" s="7">
        <v>8404</v>
      </c>
      <c r="E73" s="7">
        <v>10301.5</v>
      </c>
      <c r="F73" s="7">
        <v>10296</v>
      </c>
      <c r="G73" s="7">
        <v>8563.5</v>
      </c>
      <c r="H73" s="7">
        <v>10989</v>
      </c>
      <c r="I73" s="7">
        <v>12012</v>
      </c>
      <c r="J73" s="7">
        <v>11500.5</v>
      </c>
      <c r="K73" s="7">
        <v>15218.5</v>
      </c>
      <c r="L73" s="7">
        <v>17567.500499999998</v>
      </c>
      <c r="M73" s="7">
        <v>11291.5</v>
      </c>
      <c r="N73" s="7">
        <v>7799</v>
      </c>
    </row>
    <row r="74" spans="1:14">
      <c r="A74" s="6">
        <v>32</v>
      </c>
      <c r="B74" s="7">
        <v>7507.5</v>
      </c>
      <c r="C74" s="7">
        <v>10631.5</v>
      </c>
      <c r="D74" s="7">
        <v>8525</v>
      </c>
      <c r="E74" s="7">
        <v>10466.5</v>
      </c>
      <c r="F74" s="7">
        <v>10450</v>
      </c>
      <c r="G74" s="7">
        <v>8690</v>
      </c>
      <c r="H74" s="7">
        <v>11159.5</v>
      </c>
      <c r="I74" s="7">
        <v>12188</v>
      </c>
      <c r="J74" s="7">
        <v>11660</v>
      </c>
      <c r="K74" s="7">
        <v>15449.5</v>
      </c>
      <c r="L74" s="7">
        <v>17869.698</v>
      </c>
      <c r="M74" s="7">
        <v>11467.5</v>
      </c>
      <c r="N74" s="7">
        <v>7892.5</v>
      </c>
    </row>
    <row r="75" spans="1:14">
      <c r="A75" s="6">
        <v>32.5</v>
      </c>
      <c r="B75" s="7">
        <v>7595.5</v>
      </c>
      <c r="C75" s="7">
        <v>10763.445</v>
      </c>
      <c r="D75" s="7">
        <v>8645.9835000000003</v>
      </c>
      <c r="E75" s="7">
        <v>10631.5</v>
      </c>
      <c r="F75" s="7">
        <v>10604</v>
      </c>
      <c r="G75" s="7">
        <v>8816.5</v>
      </c>
      <c r="H75" s="7">
        <v>11330</v>
      </c>
      <c r="I75" s="7">
        <v>12358.038</v>
      </c>
      <c r="J75" s="7">
        <v>11825</v>
      </c>
      <c r="K75" s="7">
        <v>15680.5</v>
      </c>
      <c r="L75" s="7">
        <v>18171.846000000001</v>
      </c>
      <c r="M75" s="7">
        <v>11638.347874999899</v>
      </c>
      <c r="N75" s="7">
        <v>7980.5</v>
      </c>
    </row>
    <row r="76" spans="1:14">
      <c r="A76" s="6">
        <v>33</v>
      </c>
      <c r="B76" s="7">
        <v>7683.5</v>
      </c>
      <c r="C76" s="7">
        <v>10901</v>
      </c>
      <c r="D76" s="7">
        <v>8772.5</v>
      </c>
      <c r="E76" s="7">
        <v>10796.5</v>
      </c>
      <c r="F76" s="7">
        <v>10752.4725</v>
      </c>
      <c r="G76" s="7">
        <v>8943</v>
      </c>
      <c r="H76" s="7">
        <v>11495.3685</v>
      </c>
      <c r="I76" s="7">
        <v>12534.5</v>
      </c>
      <c r="J76" s="7">
        <v>11984.5</v>
      </c>
      <c r="K76" s="7">
        <v>15906</v>
      </c>
      <c r="L76" s="7">
        <v>18474.026999999998</v>
      </c>
      <c r="M76" s="7">
        <v>11814</v>
      </c>
      <c r="N76" s="7">
        <v>8074</v>
      </c>
    </row>
    <row r="77" spans="1:14">
      <c r="A77" s="6">
        <v>33.5</v>
      </c>
      <c r="B77" s="7">
        <v>7766.1045000000004</v>
      </c>
      <c r="C77" s="7">
        <v>11033.253000000001</v>
      </c>
      <c r="D77" s="7">
        <v>8893.5</v>
      </c>
      <c r="E77" s="7">
        <v>10961.5</v>
      </c>
      <c r="F77" s="7">
        <v>10906.5</v>
      </c>
      <c r="G77" s="7">
        <v>9069.5</v>
      </c>
      <c r="H77" s="7">
        <v>11665.5</v>
      </c>
      <c r="I77" s="7">
        <v>12710.5</v>
      </c>
      <c r="J77" s="7">
        <v>12149.5</v>
      </c>
      <c r="K77" s="7">
        <v>16137</v>
      </c>
      <c r="L77" s="7">
        <v>18777</v>
      </c>
      <c r="M77" s="7">
        <v>11990</v>
      </c>
      <c r="N77" s="7">
        <v>8162</v>
      </c>
    </row>
    <row r="78" spans="1:14">
      <c r="A78" s="6">
        <v>34</v>
      </c>
      <c r="B78" s="7">
        <v>7854</v>
      </c>
      <c r="C78" s="7">
        <v>11170.5</v>
      </c>
      <c r="D78" s="7">
        <v>9014.5</v>
      </c>
      <c r="E78" s="7">
        <v>11121.263999999999</v>
      </c>
      <c r="F78" s="7">
        <v>11060.5</v>
      </c>
      <c r="G78" s="7">
        <v>9196</v>
      </c>
      <c r="H78" s="7">
        <v>11836</v>
      </c>
      <c r="I78" s="7">
        <v>12886.5</v>
      </c>
      <c r="J78" s="7">
        <v>12309</v>
      </c>
      <c r="K78" s="7">
        <v>16368</v>
      </c>
      <c r="L78" s="7">
        <v>19079.5</v>
      </c>
      <c r="M78" s="7">
        <v>12161.002699999901</v>
      </c>
      <c r="N78" s="7">
        <v>8255.5</v>
      </c>
    </row>
    <row r="79" spans="1:14">
      <c r="A79" s="6">
        <v>34.5</v>
      </c>
      <c r="B79" s="7">
        <v>7942</v>
      </c>
      <c r="C79" s="7">
        <v>11308</v>
      </c>
      <c r="D79" s="7">
        <v>9135.0105000000003</v>
      </c>
      <c r="E79" s="7">
        <v>11285.620500000001</v>
      </c>
      <c r="F79" s="7">
        <v>11214.5</v>
      </c>
      <c r="G79" s="7">
        <v>9322.5</v>
      </c>
      <c r="H79" s="7">
        <v>12006.5</v>
      </c>
      <c r="I79" s="7">
        <v>13057.056833333299</v>
      </c>
      <c r="J79" s="7">
        <v>12474</v>
      </c>
      <c r="K79" s="7">
        <v>16593.884999999998</v>
      </c>
      <c r="L79" s="7">
        <v>19382</v>
      </c>
      <c r="M79" s="7">
        <v>12336.5</v>
      </c>
      <c r="N79" s="7">
        <v>8343.1540499999992</v>
      </c>
    </row>
    <row r="80" spans="1:14">
      <c r="A80" s="6">
        <v>35</v>
      </c>
      <c r="B80" s="7">
        <v>8030</v>
      </c>
      <c r="C80" s="7">
        <v>11440</v>
      </c>
      <c r="D80" s="7">
        <v>9262</v>
      </c>
      <c r="E80" s="7">
        <v>11451</v>
      </c>
      <c r="F80" s="7">
        <v>11362.7745</v>
      </c>
      <c r="G80" s="7">
        <v>9449</v>
      </c>
      <c r="H80" s="7">
        <v>12177</v>
      </c>
      <c r="I80" s="7">
        <v>13233</v>
      </c>
      <c r="J80" s="7">
        <v>12633.5</v>
      </c>
      <c r="K80" s="7">
        <v>16824.5</v>
      </c>
      <c r="L80" s="7">
        <v>19684.5</v>
      </c>
      <c r="M80" s="7">
        <v>12512.5</v>
      </c>
      <c r="N80" s="7">
        <v>8437</v>
      </c>
    </row>
    <row r="81" spans="1:14">
      <c r="A81" s="6">
        <v>35.5</v>
      </c>
      <c r="B81" s="7">
        <v>8112.3734999999997</v>
      </c>
      <c r="C81" s="7">
        <v>11577.5</v>
      </c>
      <c r="D81" s="7">
        <v>9383</v>
      </c>
      <c r="E81" s="7">
        <v>11616</v>
      </c>
      <c r="F81" s="7">
        <v>11517</v>
      </c>
      <c r="G81" s="7">
        <v>9575.5</v>
      </c>
      <c r="H81" s="7">
        <v>12347.5</v>
      </c>
      <c r="I81" s="7">
        <v>13409</v>
      </c>
      <c r="J81" s="7">
        <v>12798.5</v>
      </c>
      <c r="K81" s="7">
        <v>17055.5</v>
      </c>
      <c r="L81" s="7">
        <v>19987</v>
      </c>
      <c r="M81" s="7">
        <v>12688.5</v>
      </c>
      <c r="N81" s="7">
        <v>8525.0550000000003</v>
      </c>
    </row>
    <row r="82" spans="1:14">
      <c r="A82" s="6">
        <v>36</v>
      </c>
      <c r="B82" s="7">
        <v>8200.5</v>
      </c>
      <c r="C82" s="7">
        <v>11709.5</v>
      </c>
      <c r="D82" s="7">
        <v>9504</v>
      </c>
      <c r="E82" s="7">
        <v>11781</v>
      </c>
      <c r="F82" s="7">
        <v>11671</v>
      </c>
      <c r="G82" s="7">
        <v>9702</v>
      </c>
      <c r="H82" s="7">
        <v>12512.576999999999</v>
      </c>
      <c r="I82" s="7">
        <v>13585</v>
      </c>
      <c r="J82" s="7">
        <v>12958</v>
      </c>
      <c r="K82" s="7">
        <v>17286.5</v>
      </c>
      <c r="L82" s="7">
        <v>20289.5</v>
      </c>
      <c r="M82" s="7">
        <v>12859</v>
      </c>
      <c r="N82" s="7">
        <v>8618.5</v>
      </c>
    </row>
    <row r="83" spans="1:14">
      <c r="A83" s="6">
        <v>36.5</v>
      </c>
      <c r="B83" s="7">
        <v>8288.5</v>
      </c>
      <c r="C83" s="7">
        <v>11847</v>
      </c>
      <c r="D83" s="7">
        <v>9625</v>
      </c>
      <c r="E83" s="7">
        <v>11946</v>
      </c>
      <c r="F83" s="7">
        <v>11825</v>
      </c>
      <c r="G83" s="7">
        <v>9828.5</v>
      </c>
      <c r="H83" s="7">
        <v>12683</v>
      </c>
      <c r="I83" s="7">
        <v>13761</v>
      </c>
      <c r="J83" s="7">
        <v>13123</v>
      </c>
      <c r="K83" s="7">
        <v>17511.763500000001</v>
      </c>
      <c r="L83" s="7">
        <v>20592</v>
      </c>
      <c r="M83" s="7">
        <v>13035</v>
      </c>
      <c r="N83" s="7">
        <v>8712</v>
      </c>
    </row>
    <row r="84" spans="1:14">
      <c r="A84" s="6">
        <v>37</v>
      </c>
      <c r="B84" s="7">
        <v>8376.5</v>
      </c>
      <c r="C84" s="7">
        <v>11979</v>
      </c>
      <c r="D84" s="7">
        <v>9746.3327499999996</v>
      </c>
      <c r="E84" s="7">
        <v>12111</v>
      </c>
      <c r="F84" s="7">
        <v>11973.191999999999</v>
      </c>
      <c r="G84" s="7">
        <v>9955</v>
      </c>
      <c r="H84" s="7">
        <v>12853.5</v>
      </c>
      <c r="I84" s="7">
        <v>13931.5</v>
      </c>
      <c r="J84" s="7">
        <v>13282.5</v>
      </c>
      <c r="K84" s="7">
        <v>17743</v>
      </c>
      <c r="L84" s="7">
        <v>20894.5</v>
      </c>
      <c r="M84" s="7">
        <v>13211</v>
      </c>
      <c r="N84" s="7">
        <v>8800</v>
      </c>
    </row>
    <row r="85" spans="1:14">
      <c r="A85" s="6">
        <v>37.5</v>
      </c>
      <c r="B85" s="7">
        <v>8458.6424999999999</v>
      </c>
      <c r="C85" s="7">
        <v>12116.5</v>
      </c>
      <c r="D85" s="7">
        <v>9872.5</v>
      </c>
      <c r="E85" s="7">
        <v>12276</v>
      </c>
      <c r="F85" s="7">
        <v>12127.5</v>
      </c>
      <c r="G85" s="7">
        <v>10081.5</v>
      </c>
      <c r="H85" s="7">
        <v>13024</v>
      </c>
      <c r="I85" s="7">
        <v>14107.5</v>
      </c>
      <c r="J85" s="7">
        <v>13447.5</v>
      </c>
      <c r="K85" s="7">
        <v>17974</v>
      </c>
      <c r="L85" s="7">
        <v>21197</v>
      </c>
      <c r="M85" s="7">
        <v>13381.5</v>
      </c>
      <c r="N85" s="7">
        <v>8893.5</v>
      </c>
    </row>
    <row r="86" spans="1:14">
      <c r="A86" s="6">
        <v>38</v>
      </c>
      <c r="B86" s="7">
        <v>8547</v>
      </c>
      <c r="C86" s="7">
        <v>12248.5</v>
      </c>
      <c r="D86" s="7">
        <v>9993.5</v>
      </c>
      <c r="E86" s="7">
        <v>12441</v>
      </c>
      <c r="F86" s="7">
        <v>12281.5</v>
      </c>
      <c r="G86" s="7">
        <v>10208</v>
      </c>
      <c r="H86" s="7">
        <v>13194.5</v>
      </c>
      <c r="I86" s="7">
        <v>14283.5</v>
      </c>
      <c r="J86" s="7">
        <v>13607</v>
      </c>
      <c r="K86" s="7">
        <v>18205</v>
      </c>
      <c r="L86" s="7">
        <v>21499.5</v>
      </c>
      <c r="M86" s="7">
        <v>13557.5</v>
      </c>
      <c r="N86" s="7">
        <v>8981.5</v>
      </c>
    </row>
    <row r="87" spans="1:14">
      <c r="A87" s="6">
        <v>38.5</v>
      </c>
      <c r="B87" s="7">
        <v>8635</v>
      </c>
      <c r="C87" s="7">
        <v>12386</v>
      </c>
      <c r="D87" s="7">
        <v>10114.5</v>
      </c>
      <c r="E87" s="7">
        <v>12600.588</v>
      </c>
      <c r="F87" s="7">
        <v>12435.5</v>
      </c>
      <c r="G87" s="7">
        <v>10334.5</v>
      </c>
      <c r="H87" s="7">
        <v>13365</v>
      </c>
      <c r="I87" s="7">
        <v>14459.5</v>
      </c>
      <c r="J87" s="7">
        <v>13772</v>
      </c>
      <c r="K87" s="7">
        <v>18430.5</v>
      </c>
      <c r="L87" s="7">
        <v>21802</v>
      </c>
      <c r="M87" s="7">
        <v>13733.5</v>
      </c>
      <c r="N87" s="7">
        <v>9075</v>
      </c>
    </row>
    <row r="88" spans="1:14">
      <c r="A88" s="6">
        <v>39</v>
      </c>
      <c r="B88" s="7">
        <v>8723</v>
      </c>
      <c r="C88" s="7">
        <v>12517.659</v>
      </c>
      <c r="D88" s="7">
        <v>10235.35975</v>
      </c>
      <c r="E88" s="7">
        <v>12765.5</v>
      </c>
      <c r="F88" s="7">
        <v>12583.494000000001</v>
      </c>
      <c r="G88" s="7">
        <v>10461</v>
      </c>
      <c r="H88" s="7">
        <v>13529.7855</v>
      </c>
      <c r="I88" s="7">
        <v>14629.923000000001</v>
      </c>
      <c r="J88" s="7">
        <v>13931.5</v>
      </c>
      <c r="K88" s="7">
        <v>18661.5</v>
      </c>
      <c r="L88" s="7">
        <v>22099.539000000001</v>
      </c>
      <c r="M88" s="7">
        <v>13904</v>
      </c>
      <c r="N88" s="7">
        <v>9163</v>
      </c>
    </row>
    <row r="89" spans="1:14">
      <c r="A89" s="6">
        <v>39.5</v>
      </c>
      <c r="B89" s="7">
        <v>8805.5</v>
      </c>
      <c r="C89" s="7">
        <v>12655.5</v>
      </c>
      <c r="D89" s="7">
        <v>10362</v>
      </c>
      <c r="E89" s="7">
        <v>12930.5</v>
      </c>
      <c r="F89" s="7">
        <v>12738</v>
      </c>
      <c r="G89" s="7">
        <v>10587.5</v>
      </c>
      <c r="H89" s="7">
        <v>13700.5</v>
      </c>
      <c r="I89" s="7">
        <v>14806</v>
      </c>
      <c r="J89" s="7">
        <v>14096.5</v>
      </c>
      <c r="K89" s="7">
        <v>18892.5</v>
      </c>
      <c r="L89" s="7">
        <v>22401.571499999998</v>
      </c>
      <c r="M89" s="7">
        <v>14080</v>
      </c>
      <c r="N89" s="7">
        <v>9256.5</v>
      </c>
    </row>
    <row r="90" spans="1:14">
      <c r="A90" s="6">
        <v>40</v>
      </c>
      <c r="B90" s="7">
        <v>8893.5</v>
      </c>
      <c r="C90" s="7">
        <v>12787.5825</v>
      </c>
      <c r="D90" s="7">
        <v>10483</v>
      </c>
      <c r="E90" s="7">
        <v>13095.5</v>
      </c>
      <c r="F90" s="7">
        <v>12892</v>
      </c>
      <c r="G90" s="7">
        <v>10714</v>
      </c>
      <c r="H90" s="7">
        <v>13871</v>
      </c>
      <c r="I90" s="7">
        <v>14982</v>
      </c>
      <c r="J90" s="7">
        <v>14256</v>
      </c>
      <c r="K90" s="7">
        <v>19118.022000000001</v>
      </c>
      <c r="L90" s="7">
        <v>22703.719499999999</v>
      </c>
      <c r="M90" s="7">
        <v>14256</v>
      </c>
      <c r="N90" s="7">
        <v>9344.5</v>
      </c>
    </row>
    <row r="91" spans="1:14">
      <c r="A91" s="6">
        <v>40.5</v>
      </c>
      <c r="B91" s="7">
        <v>8981.5</v>
      </c>
      <c r="C91" s="7">
        <v>12925</v>
      </c>
      <c r="D91" s="7">
        <v>10604</v>
      </c>
      <c r="E91" s="7">
        <v>13260.5</v>
      </c>
      <c r="F91" s="7">
        <v>13046</v>
      </c>
      <c r="G91" s="7">
        <v>10840.5</v>
      </c>
      <c r="H91" s="7">
        <v>14041.5</v>
      </c>
      <c r="I91" s="7">
        <v>15158</v>
      </c>
      <c r="J91" s="7">
        <v>14421</v>
      </c>
      <c r="K91" s="7">
        <v>19349</v>
      </c>
      <c r="L91" s="7">
        <v>23006.5</v>
      </c>
      <c r="M91" s="7">
        <v>14426.5</v>
      </c>
      <c r="N91" s="7">
        <v>9438</v>
      </c>
    </row>
    <row r="92" spans="1:14">
      <c r="A92" s="6">
        <v>41</v>
      </c>
      <c r="B92" s="7">
        <v>9069.5</v>
      </c>
      <c r="C92" s="7">
        <v>13057.3905</v>
      </c>
      <c r="D92" s="7">
        <v>10725</v>
      </c>
      <c r="E92" s="7">
        <v>13425.5</v>
      </c>
      <c r="F92" s="7">
        <v>13194.5</v>
      </c>
      <c r="G92" s="7">
        <v>10967</v>
      </c>
      <c r="H92" s="7">
        <v>14212</v>
      </c>
      <c r="I92" s="7">
        <v>15329.0445</v>
      </c>
      <c r="J92" s="7">
        <v>14580.5</v>
      </c>
      <c r="K92" s="7">
        <v>19580</v>
      </c>
      <c r="L92" s="7">
        <v>23309</v>
      </c>
      <c r="M92" s="7">
        <v>14602.5</v>
      </c>
      <c r="N92" s="7">
        <v>9525.8855999999996</v>
      </c>
    </row>
    <row r="93" spans="1:14">
      <c r="A93" s="6">
        <v>41.5</v>
      </c>
      <c r="B93" s="7">
        <v>9152</v>
      </c>
      <c r="C93" s="7">
        <v>13194.5</v>
      </c>
      <c r="D93" s="7">
        <v>10851.5</v>
      </c>
      <c r="E93" s="7">
        <v>13590.5</v>
      </c>
      <c r="F93" s="7">
        <v>13348.5</v>
      </c>
      <c r="G93" s="7">
        <v>11093.5</v>
      </c>
      <c r="H93" s="7">
        <v>14377.542666666701</v>
      </c>
      <c r="I93" s="7">
        <v>15504.5</v>
      </c>
      <c r="J93" s="7">
        <v>14745.5</v>
      </c>
      <c r="K93" s="7">
        <v>19811</v>
      </c>
      <c r="L93" s="7">
        <v>23611.5</v>
      </c>
      <c r="M93" s="7">
        <v>14778.5</v>
      </c>
      <c r="N93" s="7">
        <v>9619.5</v>
      </c>
    </row>
    <row r="94" spans="1:14">
      <c r="A94" s="6">
        <v>42</v>
      </c>
      <c r="B94" s="7">
        <v>9240</v>
      </c>
      <c r="C94" s="7">
        <v>13332</v>
      </c>
      <c r="D94" s="7">
        <v>10972.5</v>
      </c>
      <c r="E94" s="7">
        <v>13755.5</v>
      </c>
      <c r="F94" s="7">
        <v>13502.5</v>
      </c>
      <c r="G94" s="7">
        <v>11220</v>
      </c>
      <c r="H94" s="7">
        <v>14547.096666666699</v>
      </c>
      <c r="I94" s="7">
        <v>15680.5</v>
      </c>
      <c r="J94" s="7">
        <v>14905</v>
      </c>
      <c r="K94" s="7">
        <v>20036.5</v>
      </c>
      <c r="L94" s="7">
        <v>23914</v>
      </c>
      <c r="M94" s="7">
        <v>14948.4951</v>
      </c>
      <c r="N94" s="7">
        <v>9707.7749999999996</v>
      </c>
    </row>
    <row r="95" spans="1:14">
      <c r="A95" s="6">
        <v>42.5</v>
      </c>
      <c r="B95" s="7">
        <v>9328</v>
      </c>
      <c r="C95" s="7">
        <v>13464</v>
      </c>
      <c r="D95" s="7">
        <v>11093.5</v>
      </c>
      <c r="E95" s="7">
        <v>13920.5</v>
      </c>
      <c r="F95" s="7">
        <v>13656.5</v>
      </c>
      <c r="G95" s="7">
        <v>11346.5</v>
      </c>
      <c r="H95" s="7">
        <v>14718</v>
      </c>
      <c r="I95" s="7">
        <v>15856.5</v>
      </c>
      <c r="J95" s="7">
        <v>15070</v>
      </c>
      <c r="K95" s="7">
        <v>20267.5</v>
      </c>
      <c r="L95" s="7">
        <v>24216.5</v>
      </c>
      <c r="M95" s="7">
        <v>15125</v>
      </c>
      <c r="N95" s="7">
        <v>9801</v>
      </c>
    </row>
    <row r="96" spans="1:14">
      <c r="A96" s="6">
        <v>43</v>
      </c>
      <c r="B96" s="7">
        <v>9410.94</v>
      </c>
      <c r="C96" s="7">
        <v>13601.5</v>
      </c>
      <c r="D96" s="7">
        <v>11214.5</v>
      </c>
      <c r="E96" s="7">
        <v>14079.912</v>
      </c>
      <c r="F96" s="7">
        <v>13805</v>
      </c>
      <c r="G96" s="7">
        <v>11473</v>
      </c>
      <c r="H96" s="7">
        <v>14888.5</v>
      </c>
      <c r="I96" s="7">
        <v>16032.5</v>
      </c>
      <c r="J96" s="7">
        <v>15229.5</v>
      </c>
      <c r="K96" s="7">
        <v>20498.5</v>
      </c>
      <c r="L96" s="7">
        <v>24519</v>
      </c>
      <c r="M96" s="7">
        <v>15301</v>
      </c>
      <c r="N96" s="7">
        <v>9894.5</v>
      </c>
    </row>
    <row r="97" spans="1:14">
      <c r="A97" s="6">
        <v>43.5</v>
      </c>
      <c r="B97" s="7">
        <v>9498.5</v>
      </c>
      <c r="C97" s="7">
        <v>13733.5</v>
      </c>
      <c r="D97" s="7">
        <v>11335.6705000002</v>
      </c>
      <c r="E97" s="7">
        <v>14245</v>
      </c>
      <c r="F97" s="7">
        <v>13959</v>
      </c>
      <c r="G97" s="7">
        <v>11599.5</v>
      </c>
      <c r="H97" s="7">
        <v>15059</v>
      </c>
      <c r="I97" s="7">
        <v>16202.802</v>
      </c>
      <c r="J97" s="7">
        <v>15394.5</v>
      </c>
      <c r="K97" s="7">
        <v>20724.280500000001</v>
      </c>
      <c r="L97" s="7">
        <v>24821.5</v>
      </c>
      <c r="M97" s="7">
        <v>15471.225</v>
      </c>
      <c r="N97" s="7">
        <v>9982.5</v>
      </c>
    </row>
    <row r="98" spans="1:14">
      <c r="A98" s="6">
        <v>44</v>
      </c>
      <c r="B98" s="7">
        <v>9586.5</v>
      </c>
      <c r="C98" s="7">
        <v>13871</v>
      </c>
      <c r="D98" s="7">
        <v>11462</v>
      </c>
      <c r="E98" s="7">
        <v>14410</v>
      </c>
      <c r="F98" s="7">
        <v>14113</v>
      </c>
      <c r="G98" s="7">
        <v>11726</v>
      </c>
      <c r="H98" s="7">
        <v>15229.5</v>
      </c>
      <c r="I98" s="7">
        <v>16379</v>
      </c>
      <c r="J98" s="7">
        <v>15554</v>
      </c>
      <c r="K98" s="7">
        <v>20955</v>
      </c>
      <c r="L98" s="7">
        <v>25124</v>
      </c>
      <c r="M98" s="7">
        <v>15647.5</v>
      </c>
      <c r="N98" s="7">
        <v>10076</v>
      </c>
    </row>
    <row r="99" spans="1:14">
      <c r="A99" s="6">
        <v>44.5</v>
      </c>
      <c r="B99" s="7">
        <v>9674.5</v>
      </c>
      <c r="C99" s="7">
        <v>14003</v>
      </c>
      <c r="D99" s="7">
        <v>11583</v>
      </c>
      <c r="E99" s="7">
        <v>14575</v>
      </c>
      <c r="F99" s="7">
        <v>14267</v>
      </c>
      <c r="G99" s="7">
        <v>11852.5</v>
      </c>
      <c r="H99" s="7">
        <v>15394.763999999999</v>
      </c>
      <c r="I99" s="7">
        <v>16555</v>
      </c>
      <c r="J99" s="7">
        <v>15719</v>
      </c>
      <c r="K99" s="7">
        <v>21186</v>
      </c>
      <c r="L99" s="7">
        <v>25426.5</v>
      </c>
      <c r="M99" s="7">
        <v>15823.5</v>
      </c>
      <c r="N99" s="7">
        <v>10164</v>
      </c>
    </row>
    <row r="100" spans="1:14">
      <c r="A100" s="6">
        <v>45</v>
      </c>
      <c r="B100" s="7">
        <v>9679.8240000000005</v>
      </c>
      <c r="C100" s="7">
        <v>15719</v>
      </c>
      <c r="D100" s="7">
        <v>12540</v>
      </c>
      <c r="E100" s="7">
        <v>14718</v>
      </c>
      <c r="F100" s="7">
        <v>14938</v>
      </c>
      <c r="G100" s="7">
        <v>12248.5</v>
      </c>
      <c r="H100" s="7">
        <v>15509.571</v>
      </c>
      <c r="I100" s="7">
        <v>17666</v>
      </c>
      <c r="J100" s="7">
        <v>15873</v>
      </c>
      <c r="K100" s="7">
        <v>21378.0105</v>
      </c>
      <c r="L100" s="7">
        <v>25674</v>
      </c>
      <c r="M100" s="7">
        <v>15994</v>
      </c>
      <c r="N100" s="7">
        <v>10180.401</v>
      </c>
    </row>
    <row r="101" spans="1:14">
      <c r="A101" s="6">
        <v>45.5</v>
      </c>
      <c r="B101" s="7">
        <v>9790</v>
      </c>
      <c r="C101" s="7">
        <v>15878.5</v>
      </c>
      <c r="D101" s="7">
        <v>12666.076499999999</v>
      </c>
      <c r="E101" s="7">
        <v>14855.5</v>
      </c>
      <c r="F101" s="7">
        <v>15086.5</v>
      </c>
      <c r="G101" s="7">
        <v>12336.4395</v>
      </c>
      <c r="H101" s="7">
        <v>15669.076499999999</v>
      </c>
      <c r="I101" s="7">
        <v>17814.5</v>
      </c>
      <c r="J101" s="7">
        <v>16027</v>
      </c>
      <c r="K101" s="7">
        <v>21582</v>
      </c>
      <c r="L101" s="7">
        <v>25932.5</v>
      </c>
      <c r="M101" s="7">
        <v>16159</v>
      </c>
      <c r="N101" s="7">
        <v>10296</v>
      </c>
    </row>
    <row r="102" spans="1:14">
      <c r="A102" s="6">
        <v>46</v>
      </c>
      <c r="B102" s="7">
        <v>9900</v>
      </c>
      <c r="C102" s="7">
        <v>16038</v>
      </c>
      <c r="D102" s="7">
        <v>12798.5</v>
      </c>
      <c r="E102" s="7">
        <v>14993</v>
      </c>
      <c r="F102" s="7">
        <v>15235</v>
      </c>
      <c r="G102" s="7">
        <v>12425.028</v>
      </c>
      <c r="H102" s="7">
        <v>15828.6975</v>
      </c>
      <c r="I102" s="7">
        <v>17963.484</v>
      </c>
      <c r="J102" s="7">
        <v>16181</v>
      </c>
      <c r="K102" s="7">
        <v>21780.296999999999</v>
      </c>
      <c r="L102" s="7">
        <v>26191</v>
      </c>
      <c r="M102" s="7">
        <v>16318.648499999999</v>
      </c>
      <c r="N102" s="7">
        <v>10411.5</v>
      </c>
    </row>
    <row r="103" spans="1:14">
      <c r="A103" s="6">
        <v>46.5</v>
      </c>
      <c r="B103" s="7">
        <v>10010</v>
      </c>
      <c r="C103" s="7">
        <v>16197.5</v>
      </c>
      <c r="D103" s="7">
        <v>12925</v>
      </c>
      <c r="E103" s="7">
        <v>15130.5</v>
      </c>
      <c r="F103" s="7">
        <v>15383.5</v>
      </c>
      <c r="G103" s="7">
        <v>12518</v>
      </c>
      <c r="H103" s="7">
        <v>15988.2415</v>
      </c>
      <c r="I103" s="7">
        <v>18117</v>
      </c>
      <c r="J103" s="7">
        <v>16335</v>
      </c>
      <c r="K103" s="7">
        <v>21983.5</v>
      </c>
      <c r="L103" s="7">
        <v>26449.038</v>
      </c>
      <c r="M103" s="7">
        <v>16483.120500000001</v>
      </c>
      <c r="N103" s="7">
        <v>10527</v>
      </c>
    </row>
    <row r="104" spans="1:14">
      <c r="A104" s="6">
        <v>47</v>
      </c>
      <c r="B104" s="7">
        <v>10114.681500000001</v>
      </c>
      <c r="C104" s="7">
        <v>16357</v>
      </c>
      <c r="D104" s="7">
        <v>13051.1535</v>
      </c>
      <c r="E104" s="7">
        <v>15268</v>
      </c>
      <c r="F104" s="7">
        <v>15532</v>
      </c>
      <c r="G104" s="7">
        <v>12606</v>
      </c>
      <c r="H104" s="7">
        <v>16147.708500000001</v>
      </c>
      <c r="I104" s="7">
        <v>18265.5</v>
      </c>
      <c r="J104" s="7">
        <v>16489</v>
      </c>
      <c r="K104" s="7">
        <v>22187</v>
      </c>
      <c r="L104" s="7">
        <v>26707.873500000002</v>
      </c>
      <c r="M104" s="7">
        <v>16648.5</v>
      </c>
      <c r="N104" s="7">
        <v>10642.5</v>
      </c>
    </row>
    <row r="105" spans="1:14">
      <c r="A105" s="6">
        <v>47.5</v>
      </c>
      <c r="B105" s="7">
        <v>10224.5</v>
      </c>
      <c r="C105" s="7">
        <v>16516.5</v>
      </c>
      <c r="D105" s="7">
        <v>13183.5</v>
      </c>
      <c r="E105" s="7">
        <v>15400.076999999999</v>
      </c>
      <c r="F105" s="7">
        <v>15680.5</v>
      </c>
      <c r="G105" s="7">
        <v>12694</v>
      </c>
      <c r="H105" s="7">
        <v>16307.2268333333</v>
      </c>
      <c r="I105" s="7">
        <v>18419.5</v>
      </c>
      <c r="J105" s="7">
        <v>16643</v>
      </c>
      <c r="K105" s="7">
        <v>22385</v>
      </c>
      <c r="L105" s="7">
        <v>26966.708999999999</v>
      </c>
      <c r="M105" s="7">
        <v>16813.5</v>
      </c>
      <c r="N105" s="7">
        <v>10752.0105</v>
      </c>
    </row>
    <row r="106" spans="1:14">
      <c r="A106" s="6">
        <v>48</v>
      </c>
      <c r="B106" s="7">
        <v>10334.5</v>
      </c>
      <c r="C106" s="7">
        <v>16676</v>
      </c>
      <c r="D106" s="7">
        <v>13310</v>
      </c>
      <c r="E106" s="7">
        <v>15537.175499999999</v>
      </c>
      <c r="F106" s="7">
        <v>15829</v>
      </c>
      <c r="G106" s="7">
        <v>12782</v>
      </c>
      <c r="H106" s="7">
        <v>16466.834999999999</v>
      </c>
      <c r="I106" s="7">
        <v>18568</v>
      </c>
      <c r="J106" s="7">
        <v>16797</v>
      </c>
      <c r="K106" s="7">
        <v>22588.5</v>
      </c>
      <c r="L106" s="7">
        <v>27225.5445</v>
      </c>
      <c r="M106" s="7">
        <v>16978.5</v>
      </c>
      <c r="N106" s="7">
        <v>10868</v>
      </c>
    </row>
    <row r="107" spans="1:14">
      <c r="A107" s="6">
        <v>48.5</v>
      </c>
      <c r="B107" s="7">
        <v>10444.5</v>
      </c>
      <c r="C107" s="7">
        <v>16835.5</v>
      </c>
      <c r="D107" s="7">
        <v>13436.115</v>
      </c>
      <c r="E107" s="7">
        <v>15675</v>
      </c>
      <c r="F107" s="7">
        <v>15977.5</v>
      </c>
      <c r="G107" s="7">
        <v>12870</v>
      </c>
      <c r="H107" s="7">
        <v>16626.383277777699</v>
      </c>
      <c r="I107" s="7">
        <v>18717.006000000001</v>
      </c>
      <c r="J107" s="7">
        <v>16951</v>
      </c>
      <c r="K107" s="7">
        <v>22786.340499999998</v>
      </c>
      <c r="L107" s="7">
        <v>27489</v>
      </c>
      <c r="M107" s="7">
        <v>17143.5</v>
      </c>
      <c r="N107" s="7">
        <v>10983.5</v>
      </c>
    </row>
    <row r="108" spans="1:14">
      <c r="A108" s="6">
        <v>49</v>
      </c>
      <c r="B108" s="7">
        <v>10549.423500000001</v>
      </c>
      <c r="C108" s="7">
        <v>16995</v>
      </c>
      <c r="D108" s="7">
        <v>13568.5</v>
      </c>
      <c r="E108" s="7">
        <v>15812.5</v>
      </c>
      <c r="F108" s="7">
        <v>16126</v>
      </c>
      <c r="G108" s="7">
        <v>12958</v>
      </c>
      <c r="H108" s="7">
        <v>16785.846000000001</v>
      </c>
      <c r="I108" s="7">
        <v>18870.5</v>
      </c>
      <c r="J108" s="7">
        <v>17105</v>
      </c>
      <c r="K108" s="7">
        <v>22990</v>
      </c>
      <c r="L108" s="7">
        <v>27747.5</v>
      </c>
      <c r="M108" s="7">
        <v>17308.5</v>
      </c>
      <c r="N108" s="7">
        <v>11099</v>
      </c>
    </row>
    <row r="109" spans="1:14">
      <c r="A109" s="6">
        <v>49.5</v>
      </c>
      <c r="B109" s="7">
        <v>10659</v>
      </c>
      <c r="C109" s="7">
        <v>17154.5</v>
      </c>
      <c r="D109" s="7">
        <v>13695</v>
      </c>
      <c r="E109" s="7">
        <v>15950</v>
      </c>
      <c r="F109" s="7">
        <v>16274.5</v>
      </c>
      <c r="G109" s="7">
        <v>13046</v>
      </c>
      <c r="H109" s="7">
        <v>16945.365759259199</v>
      </c>
      <c r="I109" s="7">
        <v>19018.460999999999</v>
      </c>
      <c r="J109" s="7">
        <v>17259</v>
      </c>
      <c r="K109" s="7">
        <v>23193.5</v>
      </c>
      <c r="L109" s="7">
        <v>28006</v>
      </c>
      <c r="M109" s="7">
        <v>17473.5</v>
      </c>
      <c r="N109" s="7">
        <v>11209.375099999999</v>
      </c>
    </row>
    <row r="110" spans="1:14">
      <c r="A110" s="6">
        <v>50</v>
      </c>
      <c r="B110" s="7">
        <v>10769</v>
      </c>
      <c r="C110" s="7">
        <v>17314</v>
      </c>
      <c r="D110" s="7">
        <v>13821.191999999999</v>
      </c>
      <c r="E110" s="7">
        <v>16087.5</v>
      </c>
      <c r="F110" s="7">
        <v>16423</v>
      </c>
      <c r="G110" s="7">
        <v>13134</v>
      </c>
      <c r="H110" s="7">
        <v>17104.9725</v>
      </c>
      <c r="I110" s="7">
        <v>19173</v>
      </c>
      <c r="J110" s="7">
        <v>17413</v>
      </c>
      <c r="K110" s="7">
        <v>23391.5</v>
      </c>
      <c r="L110" s="7">
        <v>28264.5</v>
      </c>
      <c r="M110" s="7">
        <v>17638.5</v>
      </c>
      <c r="N110" s="7">
        <v>11324.5</v>
      </c>
    </row>
    <row r="111" spans="1:14">
      <c r="A111" s="6">
        <v>50.5</v>
      </c>
      <c r="B111" s="7">
        <v>10879</v>
      </c>
      <c r="C111" s="7">
        <v>17473.5</v>
      </c>
      <c r="D111" s="7">
        <v>13953.5</v>
      </c>
      <c r="E111" s="7">
        <v>16225</v>
      </c>
      <c r="F111" s="7">
        <v>16571.5</v>
      </c>
      <c r="G111" s="7">
        <v>13221.926666666601</v>
      </c>
      <c r="H111" s="7">
        <v>17264.477999999999</v>
      </c>
      <c r="I111" s="7">
        <v>19321.5</v>
      </c>
      <c r="J111" s="7">
        <v>17566.7415</v>
      </c>
      <c r="K111" s="7">
        <v>23595</v>
      </c>
      <c r="L111" s="7">
        <v>28523</v>
      </c>
      <c r="M111" s="7">
        <v>17803.5</v>
      </c>
      <c r="N111" s="7">
        <v>11440</v>
      </c>
    </row>
    <row r="112" spans="1:14">
      <c r="A112" s="6">
        <v>51</v>
      </c>
      <c r="B112" s="7">
        <v>10989</v>
      </c>
      <c r="C112" s="7">
        <v>17633</v>
      </c>
      <c r="D112" s="7">
        <v>14080</v>
      </c>
      <c r="E112" s="7">
        <v>16362.5</v>
      </c>
      <c r="F112" s="7">
        <v>16720</v>
      </c>
      <c r="G112" s="7">
        <v>13310.4766666666</v>
      </c>
      <c r="H112" s="7">
        <v>17423.983499999998</v>
      </c>
      <c r="I112" s="7">
        <v>19475.5</v>
      </c>
      <c r="J112" s="7">
        <v>17720.876250000001</v>
      </c>
      <c r="K112" s="7">
        <v>23793</v>
      </c>
      <c r="L112" s="7">
        <v>28781.5</v>
      </c>
      <c r="M112" s="7">
        <v>17963.3685</v>
      </c>
      <c r="N112" s="7">
        <v>11555.5</v>
      </c>
    </row>
    <row r="113" spans="1:14">
      <c r="A113" s="6">
        <v>51.5</v>
      </c>
      <c r="B113" s="7">
        <v>11092.9665</v>
      </c>
      <c r="C113" s="7">
        <v>17792.5</v>
      </c>
      <c r="D113" s="7">
        <v>14206.1535</v>
      </c>
      <c r="E113" s="7">
        <v>16500</v>
      </c>
      <c r="F113" s="7">
        <v>16868.5</v>
      </c>
      <c r="G113" s="7">
        <v>13403.5</v>
      </c>
      <c r="H113" s="7">
        <v>17583.489000000001</v>
      </c>
      <c r="I113" s="7">
        <v>19624</v>
      </c>
      <c r="J113" s="7">
        <v>17875.241999999998</v>
      </c>
      <c r="K113" s="7">
        <v>23996.5</v>
      </c>
      <c r="L113" s="7">
        <v>29040</v>
      </c>
      <c r="M113" s="7">
        <v>18127.840499999998</v>
      </c>
      <c r="N113" s="7">
        <v>11671</v>
      </c>
    </row>
    <row r="114" spans="1:14">
      <c r="A114" s="6">
        <v>52</v>
      </c>
      <c r="B114" s="7">
        <v>11203.5</v>
      </c>
      <c r="C114" s="7">
        <v>17952</v>
      </c>
      <c r="D114" s="7">
        <v>14338.5</v>
      </c>
      <c r="E114" s="7">
        <v>16637.5</v>
      </c>
      <c r="F114" s="7">
        <v>17017</v>
      </c>
      <c r="G114" s="7">
        <v>13491.5</v>
      </c>
      <c r="H114" s="7">
        <v>17742.994500000001</v>
      </c>
      <c r="I114" s="7">
        <v>19772.072833333401</v>
      </c>
      <c r="J114" s="7">
        <v>18034.5</v>
      </c>
      <c r="K114" s="7">
        <v>24194.7218333333</v>
      </c>
      <c r="L114" s="7">
        <v>29298.5</v>
      </c>
      <c r="M114" s="7">
        <v>18293</v>
      </c>
      <c r="N114" s="7">
        <v>11780.956249999999</v>
      </c>
    </row>
    <row r="115" spans="1:14">
      <c r="A115" s="6">
        <v>52.5</v>
      </c>
      <c r="B115" s="7">
        <v>11313.5</v>
      </c>
      <c r="C115" s="7">
        <v>18106.473000000002</v>
      </c>
      <c r="D115" s="7">
        <v>14465</v>
      </c>
      <c r="E115" s="7">
        <v>16775</v>
      </c>
      <c r="F115" s="7">
        <v>17165.5</v>
      </c>
      <c r="G115" s="7">
        <v>13579.5</v>
      </c>
      <c r="H115" s="7">
        <v>17902.6155</v>
      </c>
      <c r="I115" s="7">
        <v>19926.5</v>
      </c>
      <c r="J115" s="7">
        <v>18188.5</v>
      </c>
      <c r="K115" s="7">
        <v>24398</v>
      </c>
      <c r="L115" s="7">
        <v>29557</v>
      </c>
      <c r="M115" s="7">
        <v>18458</v>
      </c>
      <c r="N115" s="7">
        <v>11896.5</v>
      </c>
    </row>
    <row r="116" spans="1:14">
      <c r="A116" s="6">
        <v>53</v>
      </c>
      <c r="B116" s="7">
        <v>11423.5</v>
      </c>
      <c r="C116" s="7">
        <v>18265.747500000001</v>
      </c>
      <c r="D116" s="7">
        <v>14591.2305</v>
      </c>
      <c r="E116" s="7">
        <v>16912.5</v>
      </c>
      <c r="F116" s="7">
        <v>17314</v>
      </c>
      <c r="G116" s="7">
        <v>13667.5</v>
      </c>
      <c r="H116" s="7">
        <v>18062.120999999999</v>
      </c>
      <c r="I116" s="7">
        <v>20075</v>
      </c>
      <c r="J116" s="7">
        <v>18342.5</v>
      </c>
      <c r="K116" s="7">
        <v>24601.5</v>
      </c>
      <c r="L116" s="7">
        <v>29815.5</v>
      </c>
      <c r="M116" s="7">
        <v>18623</v>
      </c>
      <c r="N116" s="7">
        <v>12012</v>
      </c>
    </row>
    <row r="117" spans="1:14">
      <c r="A117" s="6">
        <v>53.5</v>
      </c>
      <c r="B117" s="7">
        <v>11527.824000000001</v>
      </c>
      <c r="C117" s="7">
        <v>18425.022000000001</v>
      </c>
      <c r="D117" s="7">
        <v>14723.5</v>
      </c>
      <c r="E117" s="7">
        <v>17045.027999999998</v>
      </c>
      <c r="F117" s="7">
        <v>17462.5</v>
      </c>
      <c r="G117" s="7">
        <v>13755.5</v>
      </c>
      <c r="H117" s="7">
        <v>18221.626499999998</v>
      </c>
      <c r="I117" s="7">
        <v>20229</v>
      </c>
      <c r="J117" s="7">
        <v>18496.5</v>
      </c>
      <c r="K117" s="7">
        <v>24799.5</v>
      </c>
      <c r="L117" s="7">
        <v>30074</v>
      </c>
      <c r="M117" s="7">
        <v>18788</v>
      </c>
      <c r="N117" s="7">
        <v>12127.5</v>
      </c>
    </row>
    <row r="118" spans="1:14">
      <c r="A118" s="6">
        <v>54</v>
      </c>
      <c r="B118" s="7">
        <v>11638</v>
      </c>
      <c r="C118" s="7">
        <v>18584.181</v>
      </c>
      <c r="D118" s="7">
        <v>14850</v>
      </c>
      <c r="E118" s="7">
        <v>17182.126499999998</v>
      </c>
      <c r="F118" s="7">
        <v>17611</v>
      </c>
      <c r="G118" s="7">
        <v>13843.5</v>
      </c>
      <c r="H118" s="7">
        <v>18381.132000000001</v>
      </c>
      <c r="I118" s="7">
        <v>20377.5</v>
      </c>
      <c r="J118" s="7">
        <v>18650.5</v>
      </c>
      <c r="K118" s="7">
        <v>25003</v>
      </c>
      <c r="L118" s="7">
        <v>30332.5</v>
      </c>
      <c r="M118" s="7">
        <v>18953</v>
      </c>
      <c r="N118" s="7">
        <v>12243</v>
      </c>
    </row>
    <row r="119" spans="1:14">
      <c r="A119" s="6">
        <v>54.5</v>
      </c>
      <c r="B119" s="7">
        <v>11748</v>
      </c>
      <c r="C119" s="7">
        <v>18743.4555</v>
      </c>
      <c r="D119" s="7">
        <v>14976.191999999999</v>
      </c>
      <c r="E119" s="7">
        <v>17319.224999999999</v>
      </c>
      <c r="F119" s="7">
        <v>17759.5</v>
      </c>
      <c r="G119" s="7">
        <v>13931.5</v>
      </c>
      <c r="H119" s="7">
        <v>18540.753000000001</v>
      </c>
      <c r="I119" s="7">
        <v>20525.736000000001</v>
      </c>
      <c r="J119" s="7">
        <v>18804.5</v>
      </c>
      <c r="K119" s="7">
        <v>25200.726833333301</v>
      </c>
      <c r="L119" s="7">
        <v>30591</v>
      </c>
      <c r="M119" s="7">
        <v>19118</v>
      </c>
      <c r="N119" s="7">
        <v>12352.584999999999</v>
      </c>
    </row>
    <row r="120" spans="1:14">
      <c r="A120" s="6">
        <v>55</v>
      </c>
      <c r="B120" s="7">
        <v>11858</v>
      </c>
      <c r="C120" s="7">
        <v>18903.5</v>
      </c>
      <c r="D120" s="7">
        <v>15108.5</v>
      </c>
      <c r="E120" s="7">
        <v>17457</v>
      </c>
      <c r="F120" s="7">
        <v>17908</v>
      </c>
      <c r="G120" s="7">
        <v>14019.5</v>
      </c>
      <c r="H120" s="7">
        <v>18700.2585</v>
      </c>
      <c r="I120" s="7">
        <v>20680</v>
      </c>
      <c r="J120" s="7">
        <v>18958.5</v>
      </c>
      <c r="K120" s="7">
        <v>25404.5</v>
      </c>
      <c r="L120" s="7">
        <v>30849.126</v>
      </c>
      <c r="M120" s="7">
        <v>19283</v>
      </c>
      <c r="N120" s="7">
        <v>12468.5</v>
      </c>
    </row>
    <row r="121" spans="1:14">
      <c r="A121" s="6">
        <v>55.5</v>
      </c>
      <c r="B121" s="7">
        <v>11962.681500000001</v>
      </c>
      <c r="C121" s="7">
        <v>19063</v>
      </c>
      <c r="D121" s="7">
        <v>15235</v>
      </c>
      <c r="E121" s="7">
        <v>17594.5</v>
      </c>
      <c r="F121" s="7">
        <v>18056.5</v>
      </c>
      <c r="G121" s="7">
        <v>14107.426666666401</v>
      </c>
      <c r="H121" s="7">
        <v>18859.763999999999</v>
      </c>
      <c r="I121" s="7">
        <v>20828.5</v>
      </c>
      <c r="J121" s="7">
        <v>19112.5</v>
      </c>
      <c r="K121" s="7">
        <v>25608</v>
      </c>
      <c r="L121" s="7">
        <v>31107.961500000001</v>
      </c>
      <c r="M121" s="7">
        <v>19448</v>
      </c>
      <c r="N121" s="7">
        <v>12584</v>
      </c>
    </row>
    <row r="122" spans="1:14">
      <c r="A122" s="6">
        <v>56</v>
      </c>
      <c r="B122" s="7">
        <v>12072.5</v>
      </c>
      <c r="C122" s="7">
        <v>19222.5</v>
      </c>
      <c r="D122" s="7">
        <v>15361.269</v>
      </c>
      <c r="E122" s="7">
        <v>17732</v>
      </c>
      <c r="F122" s="7">
        <v>18205</v>
      </c>
      <c r="G122" s="7">
        <v>14195.9766666664</v>
      </c>
      <c r="H122" s="7">
        <v>19019.269499999999</v>
      </c>
      <c r="I122" s="7">
        <v>20982.5</v>
      </c>
      <c r="J122" s="7">
        <v>19266.5</v>
      </c>
      <c r="K122" s="7">
        <v>25806</v>
      </c>
      <c r="L122" s="7">
        <v>31366.796999999999</v>
      </c>
      <c r="M122" s="7">
        <v>19613</v>
      </c>
      <c r="N122" s="7">
        <v>12699.5</v>
      </c>
    </row>
    <row r="123" spans="1:14">
      <c r="A123" s="6">
        <v>56.5</v>
      </c>
      <c r="B123" s="7">
        <v>12182.5</v>
      </c>
      <c r="C123" s="7">
        <v>19382</v>
      </c>
      <c r="D123" s="7">
        <v>15493.5</v>
      </c>
      <c r="E123" s="7">
        <v>17869.5</v>
      </c>
      <c r="F123" s="7">
        <v>18353.5</v>
      </c>
      <c r="G123" s="7">
        <v>14289</v>
      </c>
      <c r="H123" s="7">
        <v>19178.890500000001</v>
      </c>
      <c r="I123" s="7">
        <v>21131</v>
      </c>
      <c r="J123" s="7">
        <v>19420.5</v>
      </c>
      <c r="K123" s="7">
        <v>26009.5</v>
      </c>
      <c r="L123" s="7">
        <v>31625.517</v>
      </c>
      <c r="M123" s="7">
        <v>19772.5605</v>
      </c>
      <c r="N123" s="7">
        <v>12809.9895</v>
      </c>
    </row>
    <row r="124" spans="1:14">
      <c r="A124" s="6">
        <v>57</v>
      </c>
      <c r="B124" s="7">
        <v>12292.5</v>
      </c>
      <c r="C124" s="7">
        <v>19541.5</v>
      </c>
      <c r="D124" s="7">
        <v>15620</v>
      </c>
      <c r="E124" s="7">
        <v>18007</v>
      </c>
      <c r="F124" s="7">
        <v>18502</v>
      </c>
      <c r="G124" s="7">
        <v>14377</v>
      </c>
      <c r="H124" s="7">
        <v>19338.396000000001</v>
      </c>
      <c r="I124" s="7">
        <v>21279.258000000002</v>
      </c>
      <c r="J124" s="7">
        <v>19574.5</v>
      </c>
      <c r="K124" s="7">
        <v>26207.5</v>
      </c>
      <c r="L124" s="7">
        <v>31889</v>
      </c>
      <c r="M124" s="7">
        <v>19937.032500000001</v>
      </c>
      <c r="N124" s="7">
        <v>12925</v>
      </c>
    </row>
    <row r="125" spans="1:14">
      <c r="A125" s="6">
        <v>57.5</v>
      </c>
      <c r="B125" s="7">
        <v>12397.423500000001</v>
      </c>
      <c r="C125" s="7">
        <v>19701</v>
      </c>
      <c r="D125" s="7">
        <v>15746.2305</v>
      </c>
      <c r="E125" s="7">
        <v>18144.5</v>
      </c>
      <c r="F125" s="7">
        <v>18650.5</v>
      </c>
      <c r="G125" s="7">
        <v>14465</v>
      </c>
      <c r="H125" s="7">
        <v>19497.9015</v>
      </c>
      <c r="I125" s="7">
        <v>21433.5</v>
      </c>
      <c r="J125" s="7">
        <v>19728.5</v>
      </c>
      <c r="K125" s="7">
        <v>26411</v>
      </c>
      <c r="L125" s="7">
        <v>32147.5</v>
      </c>
      <c r="M125" s="7">
        <v>20102.5</v>
      </c>
      <c r="N125" s="7">
        <v>13040.5</v>
      </c>
    </row>
    <row r="126" spans="1:14">
      <c r="A126" s="6">
        <v>58</v>
      </c>
      <c r="B126" s="7">
        <v>12507</v>
      </c>
      <c r="C126" s="7">
        <v>19860.5</v>
      </c>
      <c r="D126" s="7">
        <v>15878.5</v>
      </c>
      <c r="E126" s="7">
        <v>18282</v>
      </c>
      <c r="F126" s="7">
        <v>18799</v>
      </c>
      <c r="G126" s="7">
        <v>14553</v>
      </c>
      <c r="H126" s="7">
        <v>19657.406999999999</v>
      </c>
      <c r="I126" s="7">
        <v>21582</v>
      </c>
      <c r="J126" s="7">
        <v>19882.5</v>
      </c>
      <c r="K126" s="7">
        <v>26609.133833333301</v>
      </c>
      <c r="L126" s="7">
        <v>32406</v>
      </c>
      <c r="M126" s="7">
        <v>20267.5</v>
      </c>
      <c r="N126" s="7">
        <v>13156</v>
      </c>
    </row>
    <row r="127" spans="1:14">
      <c r="A127" s="6">
        <v>58.5</v>
      </c>
      <c r="B127" s="7">
        <v>12617</v>
      </c>
      <c r="C127" s="7">
        <v>20020</v>
      </c>
      <c r="D127" s="7">
        <v>16005</v>
      </c>
      <c r="E127" s="7">
        <v>18419.5</v>
      </c>
      <c r="F127" s="7">
        <v>18947.5</v>
      </c>
      <c r="G127" s="7">
        <v>14641</v>
      </c>
      <c r="H127" s="7">
        <v>19817.027999999998</v>
      </c>
      <c r="I127" s="7">
        <v>21736</v>
      </c>
      <c r="J127" s="7">
        <v>20036.5</v>
      </c>
      <c r="K127" s="7">
        <v>26812.5</v>
      </c>
      <c r="L127" s="7">
        <v>32664.5</v>
      </c>
      <c r="M127" s="7">
        <v>20432.5</v>
      </c>
      <c r="N127" s="7">
        <v>13271.5</v>
      </c>
    </row>
    <row r="128" spans="1:14">
      <c r="A128" s="6">
        <v>59</v>
      </c>
      <c r="B128" s="7">
        <v>12727</v>
      </c>
      <c r="C128" s="7">
        <v>20179.5</v>
      </c>
      <c r="D128" s="7">
        <v>16131.307500000001</v>
      </c>
      <c r="E128" s="7">
        <v>18557</v>
      </c>
      <c r="F128" s="7">
        <v>19096</v>
      </c>
      <c r="G128" s="7">
        <v>14729</v>
      </c>
      <c r="H128" s="7">
        <v>19976.533500000001</v>
      </c>
      <c r="I128" s="7">
        <v>21884.5</v>
      </c>
      <c r="J128" s="7">
        <v>20190.5</v>
      </c>
      <c r="K128" s="7">
        <v>27016</v>
      </c>
      <c r="L128" s="7">
        <v>32923</v>
      </c>
      <c r="M128" s="7">
        <v>20597.5</v>
      </c>
      <c r="N128" s="7">
        <v>13381.599</v>
      </c>
    </row>
    <row r="129" spans="1:14">
      <c r="A129" s="6">
        <v>59.5</v>
      </c>
      <c r="B129" s="7">
        <v>12837</v>
      </c>
      <c r="C129" s="7">
        <v>20339</v>
      </c>
      <c r="D129" s="7">
        <v>16263.5</v>
      </c>
      <c r="E129" s="7">
        <v>18694.5</v>
      </c>
      <c r="F129" s="7">
        <v>19244.5</v>
      </c>
      <c r="G129" s="7">
        <v>14817</v>
      </c>
      <c r="H129" s="7">
        <v>20141</v>
      </c>
      <c r="I129" s="7">
        <v>22032.895499999999</v>
      </c>
      <c r="J129" s="7">
        <v>20344.5</v>
      </c>
      <c r="K129" s="7">
        <v>27214</v>
      </c>
      <c r="L129" s="7">
        <v>33181.5</v>
      </c>
      <c r="M129" s="7">
        <v>20762.5</v>
      </c>
      <c r="N129" s="7">
        <v>13497</v>
      </c>
    </row>
    <row r="130" spans="1:14">
      <c r="A130" s="6">
        <v>60</v>
      </c>
      <c r="B130" s="7">
        <v>12940.9665</v>
      </c>
      <c r="C130" s="7">
        <v>20498.5</v>
      </c>
      <c r="D130" s="7">
        <v>16390</v>
      </c>
      <c r="E130" s="7">
        <v>18832</v>
      </c>
      <c r="F130" s="7">
        <v>19393</v>
      </c>
      <c r="G130" s="7">
        <v>14904.4665</v>
      </c>
      <c r="H130" s="7">
        <v>20300.5</v>
      </c>
      <c r="I130" s="7">
        <v>22187</v>
      </c>
      <c r="J130" s="7">
        <v>20498.5</v>
      </c>
      <c r="K130" s="7">
        <v>27417.5</v>
      </c>
      <c r="L130" s="7">
        <v>33440</v>
      </c>
      <c r="M130" s="7">
        <v>20927.5</v>
      </c>
      <c r="N130" s="7">
        <v>13612.5</v>
      </c>
    </row>
    <row r="131" spans="1:14">
      <c r="A131" s="6">
        <v>60.5</v>
      </c>
      <c r="B131" s="7">
        <v>13051.5</v>
      </c>
      <c r="C131" s="7">
        <v>20658</v>
      </c>
      <c r="D131" s="7">
        <v>16516.269</v>
      </c>
      <c r="E131" s="7">
        <v>18964.175999999999</v>
      </c>
      <c r="F131" s="7">
        <v>19541.5</v>
      </c>
      <c r="G131" s="7">
        <v>14992.9566111109</v>
      </c>
      <c r="H131" s="7">
        <v>20460</v>
      </c>
      <c r="I131" s="7">
        <v>22335.5</v>
      </c>
      <c r="J131" s="7">
        <v>20652.185399999998</v>
      </c>
      <c r="K131" s="7">
        <v>27615.0105</v>
      </c>
      <c r="L131" s="7">
        <v>33698.5</v>
      </c>
      <c r="M131" s="7">
        <v>21092.5</v>
      </c>
      <c r="N131" s="7">
        <v>13728</v>
      </c>
    </row>
    <row r="132" spans="1:14">
      <c r="A132" s="6">
        <v>61</v>
      </c>
      <c r="B132" s="7">
        <v>13161.5</v>
      </c>
      <c r="C132" s="7">
        <v>20817.5</v>
      </c>
      <c r="D132" s="7">
        <v>16648.5</v>
      </c>
      <c r="E132" s="7">
        <v>19101.159</v>
      </c>
      <c r="F132" s="7">
        <v>19690</v>
      </c>
      <c r="G132" s="7">
        <v>15081.5265740738</v>
      </c>
      <c r="H132" s="7">
        <v>20619.5</v>
      </c>
      <c r="I132" s="7">
        <v>22489.5</v>
      </c>
      <c r="J132" s="7">
        <v>20806.458750000002</v>
      </c>
      <c r="K132" s="7">
        <v>27819</v>
      </c>
      <c r="L132" s="7">
        <v>33957</v>
      </c>
      <c r="M132" s="7">
        <v>21257.5</v>
      </c>
      <c r="N132" s="7">
        <v>13843.5</v>
      </c>
    </row>
    <row r="133" spans="1:14">
      <c r="A133" s="6">
        <v>61.5</v>
      </c>
      <c r="B133" s="7">
        <v>13271.5</v>
      </c>
      <c r="C133" s="7">
        <v>20977</v>
      </c>
      <c r="D133" s="7">
        <v>16775</v>
      </c>
      <c r="E133" s="7">
        <v>19239</v>
      </c>
      <c r="F133" s="7">
        <v>19838.5</v>
      </c>
      <c r="G133" s="7">
        <v>15174.5</v>
      </c>
      <c r="H133" s="7">
        <v>20779</v>
      </c>
      <c r="I133" s="7">
        <v>22638</v>
      </c>
      <c r="J133" s="7">
        <v>20960.732100000001</v>
      </c>
      <c r="K133" s="7">
        <v>28017.412499999999</v>
      </c>
      <c r="L133" s="7">
        <v>34215.5</v>
      </c>
      <c r="M133" s="7">
        <v>21417.165000000001</v>
      </c>
      <c r="N133" s="7">
        <v>13953.227546538499</v>
      </c>
    </row>
    <row r="134" spans="1:14">
      <c r="A134" s="6">
        <v>62</v>
      </c>
      <c r="B134" s="7">
        <v>13375.824000000001</v>
      </c>
      <c r="C134" s="7">
        <v>21136.5</v>
      </c>
      <c r="D134" s="7">
        <v>16901.230500000001</v>
      </c>
      <c r="E134" s="7">
        <v>19376.5</v>
      </c>
      <c r="F134" s="7">
        <v>19987</v>
      </c>
      <c r="G134" s="7">
        <v>15262.5</v>
      </c>
      <c r="H134" s="7">
        <v>20938.5</v>
      </c>
      <c r="I134" s="7">
        <v>22786.532999999999</v>
      </c>
      <c r="J134" s="7">
        <v>21115.005450000001</v>
      </c>
      <c r="K134" s="7">
        <v>28220.5</v>
      </c>
      <c r="L134" s="7">
        <v>34474</v>
      </c>
      <c r="M134" s="7">
        <v>21581.636999999999</v>
      </c>
      <c r="N134" s="7">
        <v>14069</v>
      </c>
    </row>
    <row r="135" spans="1:14">
      <c r="A135" s="6">
        <v>62.5</v>
      </c>
      <c r="B135" s="7">
        <v>13486</v>
      </c>
      <c r="C135" s="7">
        <v>21296</v>
      </c>
      <c r="D135" s="7">
        <v>17033.5</v>
      </c>
      <c r="E135" s="7">
        <v>19514</v>
      </c>
      <c r="F135" s="7">
        <v>20135.5</v>
      </c>
      <c r="G135" s="7">
        <v>15350.5</v>
      </c>
      <c r="H135" s="7">
        <v>21098</v>
      </c>
      <c r="I135" s="7">
        <v>22940.5</v>
      </c>
      <c r="J135" s="7">
        <v>21274</v>
      </c>
      <c r="K135" s="7">
        <v>28424</v>
      </c>
      <c r="L135" s="7">
        <v>34732.5</v>
      </c>
      <c r="M135" s="7">
        <v>21747</v>
      </c>
      <c r="N135" s="7">
        <v>14184.5</v>
      </c>
    </row>
    <row r="136" spans="1:14">
      <c r="A136" s="6">
        <v>63</v>
      </c>
      <c r="B136" s="7">
        <v>13596</v>
      </c>
      <c r="C136" s="7">
        <v>21455.5</v>
      </c>
      <c r="D136" s="7">
        <v>17160</v>
      </c>
      <c r="E136" s="7">
        <v>19651.5</v>
      </c>
      <c r="F136" s="7">
        <v>20284</v>
      </c>
      <c r="G136" s="7">
        <v>15438.5</v>
      </c>
      <c r="H136" s="7">
        <v>21257.5</v>
      </c>
      <c r="I136" s="7">
        <v>23089</v>
      </c>
      <c r="J136" s="7">
        <v>21428</v>
      </c>
      <c r="K136" s="7">
        <v>28622</v>
      </c>
      <c r="L136" s="7">
        <v>34991</v>
      </c>
      <c r="M136" s="7">
        <v>21912</v>
      </c>
      <c r="N136" s="7">
        <v>14300</v>
      </c>
    </row>
    <row r="137" spans="1:14">
      <c r="A137" s="6">
        <v>63.5</v>
      </c>
      <c r="B137" s="7">
        <v>13706</v>
      </c>
      <c r="C137" s="7">
        <v>21609.934499999999</v>
      </c>
      <c r="D137" s="7">
        <v>17286.307499999999</v>
      </c>
      <c r="E137" s="7">
        <v>19789</v>
      </c>
      <c r="F137" s="7">
        <v>20432.5</v>
      </c>
      <c r="G137" s="7">
        <v>15526.5</v>
      </c>
      <c r="H137" s="7">
        <v>21417</v>
      </c>
      <c r="I137" s="7">
        <v>23243</v>
      </c>
      <c r="J137" s="7">
        <v>21582</v>
      </c>
      <c r="K137" s="7">
        <v>28825.5</v>
      </c>
      <c r="L137" s="7">
        <v>35249.214</v>
      </c>
      <c r="M137" s="7">
        <v>22077</v>
      </c>
      <c r="N137" s="7">
        <v>14410.545931922999</v>
      </c>
    </row>
    <row r="138" spans="1:14">
      <c r="A138" s="6">
        <v>64</v>
      </c>
      <c r="B138" s="7">
        <v>13810.681500000001</v>
      </c>
      <c r="C138" s="7">
        <v>21769.208999999999</v>
      </c>
      <c r="D138" s="7">
        <v>17418.5</v>
      </c>
      <c r="E138" s="7">
        <v>19926.5</v>
      </c>
      <c r="F138" s="7">
        <v>20581</v>
      </c>
      <c r="G138" s="7">
        <v>15614.5</v>
      </c>
      <c r="H138" s="7">
        <v>21576.5</v>
      </c>
      <c r="I138" s="7">
        <v>23391.5</v>
      </c>
      <c r="J138" s="7">
        <v>21736</v>
      </c>
      <c r="K138" s="7">
        <v>29023.4175</v>
      </c>
      <c r="L138" s="7">
        <v>35507.934000000001</v>
      </c>
      <c r="M138" s="7">
        <v>22242</v>
      </c>
      <c r="N138" s="7">
        <v>14525.5</v>
      </c>
    </row>
    <row r="139" spans="1:14">
      <c r="A139" s="6">
        <v>64.5</v>
      </c>
      <c r="B139" s="7">
        <v>13920.5</v>
      </c>
      <c r="C139" s="7">
        <v>21928.367999999999</v>
      </c>
      <c r="D139" s="7">
        <v>17545</v>
      </c>
      <c r="E139" s="7">
        <v>20064</v>
      </c>
      <c r="F139" s="7">
        <v>20729.5</v>
      </c>
      <c r="G139" s="7">
        <v>15702.5</v>
      </c>
      <c r="H139" s="7">
        <v>21736</v>
      </c>
      <c r="I139" s="7">
        <v>23540.055</v>
      </c>
      <c r="J139" s="7">
        <v>21890</v>
      </c>
      <c r="K139" s="7">
        <v>29227</v>
      </c>
      <c r="L139" s="7">
        <v>35766.769500000002</v>
      </c>
      <c r="M139" s="7">
        <v>22407</v>
      </c>
      <c r="N139" s="7">
        <v>14641</v>
      </c>
    </row>
    <row r="140" spans="1:14">
      <c r="A140" s="6">
        <v>65</v>
      </c>
      <c r="B140" s="7">
        <v>14030.5</v>
      </c>
      <c r="C140" s="7">
        <v>22087.642500000002</v>
      </c>
      <c r="D140" s="7">
        <v>17671.269</v>
      </c>
      <c r="E140" s="7">
        <v>20201.5</v>
      </c>
      <c r="F140" s="7">
        <v>20878</v>
      </c>
      <c r="G140" s="7">
        <v>15790.5</v>
      </c>
      <c r="H140" s="7">
        <v>21895.5</v>
      </c>
      <c r="I140" s="7">
        <v>23694</v>
      </c>
      <c r="J140" s="7">
        <v>22044</v>
      </c>
      <c r="K140" s="7">
        <v>29430.5</v>
      </c>
      <c r="L140" s="7">
        <v>36030.5</v>
      </c>
      <c r="M140" s="7">
        <v>22572</v>
      </c>
      <c r="N140" s="7">
        <v>14756.5</v>
      </c>
    </row>
    <row r="141" spans="1:14">
      <c r="A141" s="6">
        <v>65.5</v>
      </c>
      <c r="B141" s="7">
        <v>14140.5</v>
      </c>
      <c r="C141" s="7">
        <v>22247.5</v>
      </c>
      <c r="D141" s="7">
        <v>17803.5</v>
      </c>
      <c r="E141" s="7">
        <v>20339</v>
      </c>
      <c r="F141" s="7">
        <v>21026.5</v>
      </c>
      <c r="G141" s="7">
        <v>15878.4765740737</v>
      </c>
      <c r="H141" s="7">
        <v>22055</v>
      </c>
      <c r="I141" s="7">
        <v>23842.5</v>
      </c>
      <c r="J141" s="7">
        <v>22198</v>
      </c>
      <c r="K141" s="7">
        <v>29628.5</v>
      </c>
      <c r="L141" s="7">
        <v>36289</v>
      </c>
      <c r="M141" s="7">
        <v>22737</v>
      </c>
      <c r="N141" s="7">
        <v>14872</v>
      </c>
    </row>
    <row r="142" spans="1:14">
      <c r="A142" s="6">
        <v>66</v>
      </c>
      <c r="B142" s="7">
        <v>14245.539000000001</v>
      </c>
      <c r="C142" s="7">
        <v>22407</v>
      </c>
      <c r="D142" s="7">
        <v>17930</v>
      </c>
      <c r="E142" s="7">
        <v>20476.5</v>
      </c>
      <c r="F142" s="7">
        <v>21175</v>
      </c>
      <c r="G142" s="7">
        <v>15967.0265740737</v>
      </c>
      <c r="H142" s="7">
        <v>22214.5</v>
      </c>
      <c r="I142" s="7">
        <v>23996.5</v>
      </c>
      <c r="J142" s="7">
        <v>22352</v>
      </c>
      <c r="K142" s="7">
        <v>29832</v>
      </c>
      <c r="L142" s="7">
        <v>36547.5</v>
      </c>
      <c r="M142" s="7">
        <v>22902</v>
      </c>
      <c r="N142" s="7">
        <v>14982.1939136539</v>
      </c>
    </row>
    <row r="143" spans="1:14">
      <c r="A143" s="6">
        <v>66.5</v>
      </c>
      <c r="B143" s="7">
        <v>14355</v>
      </c>
      <c r="C143" s="7">
        <v>22566.5</v>
      </c>
      <c r="D143" s="7">
        <v>18056.346000000001</v>
      </c>
      <c r="E143" s="7">
        <v>20609.011500000001</v>
      </c>
      <c r="F143" s="7">
        <v>21323.5</v>
      </c>
      <c r="G143" s="7">
        <v>16060</v>
      </c>
      <c r="H143" s="7">
        <v>22374</v>
      </c>
      <c r="I143" s="7">
        <v>24145</v>
      </c>
      <c r="J143" s="7">
        <v>22506</v>
      </c>
      <c r="K143" s="7">
        <v>30030</v>
      </c>
      <c r="L143" s="7">
        <v>36806</v>
      </c>
      <c r="M143" s="7">
        <v>23061.884999999998</v>
      </c>
      <c r="N143" s="7">
        <v>15097.5</v>
      </c>
    </row>
    <row r="144" spans="1:14">
      <c r="A144" s="6">
        <v>67</v>
      </c>
      <c r="B144" s="7">
        <v>14465</v>
      </c>
      <c r="C144" s="7">
        <v>22726</v>
      </c>
      <c r="D144" s="7">
        <v>18188.5</v>
      </c>
      <c r="E144" s="7">
        <v>20746.11</v>
      </c>
      <c r="F144" s="7">
        <v>21472</v>
      </c>
      <c r="G144" s="7">
        <v>16148</v>
      </c>
      <c r="H144" s="7">
        <v>22533.5</v>
      </c>
      <c r="I144" s="7">
        <v>24293.698274999999</v>
      </c>
      <c r="J144" s="7">
        <v>22660</v>
      </c>
      <c r="K144" s="7">
        <v>30233.5</v>
      </c>
      <c r="L144" s="7">
        <v>37064.5</v>
      </c>
      <c r="M144" s="7">
        <v>23226.357</v>
      </c>
      <c r="N144" s="7">
        <v>15213</v>
      </c>
    </row>
    <row r="145" spans="1:14">
      <c r="A145" s="6">
        <v>67.5</v>
      </c>
      <c r="B145" s="7">
        <v>14575</v>
      </c>
      <c r="C145" s="7">
        <v>22885.5</v>
      </c>
      <c r="D145" s="7">
        <v>18315</v>
      </c>
      <c r="E145" s="7">
        <v>20883.208500000001</v>
      </c>
      <c r="F145" s="7">
        <v>21620.5</v>
      </c>
      <c r="G145" s="7">
        <v>16236</v>
      </c>
      <c r="H145" s="7">
        <v>22693</v>
      </c>
      <c r="I145" s="7">
        <v>24447.5</v>
      </c>
      <c r="J145" s="7">
        <v>22814</v>
      </c>
      <c r="K145" s="7">
        <v>30431.824499999999</v>
      </c>
      <c r="L145" s="7">
        <v>37323</v>
      </c>
      <c r="M145" s="7">
        <v>23391.5</v>
      </c>
      <c r="N145" s="7">
        <v>15328.5</v>
      </c>
    </row>
    <row r="146" spans="1:14">
      <c r="A146" s="6">
        <v>68</v>
      </c>
      <c r="B146" s="7">
        <v>14685</v>
      </c>
      <c r="C146" s="7">
        <v>23045</v>
      </c>
      <c r="D146" s="7">
        <v>18441.307499999999</v>
      </c>
      <c r="E146" s="7">
        <v>21021</v>
      </c>
      <c r="F146" s="7">
        <v>21769</v>
      </c>
      <c r="G146" s="7">
        <v>16324</v>
      </c>
      <c r="H146" s="7">
        <v>22852.5</v>
      </c>
      <c r="I146" s="7">
        <v>24596</v>
      </c>
      <c r="J146" s="7">
        <v>22968</v>
      </c>
      <c r="K146" s="7">
        <v>30635</v>
      </c>
      <c r="L146" s="7">
        <v>37581.5</v>
      </c>
      <c r="M146" s="7">
        <v>23556.5</v>
      </c>
      <c r="N146" s="7">
        <v>15444</v>
      </c>
    </row>
    <row r="147" spans="1:14">
      <c r="A147" s="6">
        <v>68.5</v>
      </c>
      <c r="B147" s="7">
        <v>14789.082</v>
      </c>
      <c r="C147" s="7">
        <v>23204.5</v>
      </c>
      <c r="D147" s="7">
        <v>18573.5</v>
      </c>
      <c r="E147" s="7">
        <v>21158.5</v>
      </c>
      <c r="F147" s="7">
        <v>21917.5</v>
      </c>
      <c r="G147" s="7">
        <v>16412</v>
      </c>
      <c r="H147" s="7">
        <v>23012</v>
      </c>
      <c r="I147" s="7">
        <v>24750</v>
      </c>
      <c r="J147" s="7">
        <v>23122</v>
      </c>
      <c r="K147" s="7">
        <v>30838.5</v>
      </c>
      <c r="L147" s="7">
        <v>37840</v>
      </c>
      <c r="M147" s="7">
        <v>23721.5</v>
      </c>
      <c r="N147" s="7">
        <v>15553.841895384599</v>
      </c>
    </row>
    <row r="148" spans="1:14">
      <c r="A148" s="6">
        <v>69</v>
      </c>
      <c r="B148" s="7">
        <v>14899.5</v>
      </c>
      <c r="C148" s="7">
        <v>23364</v>
      </c>
      <c r="D148" s="7">
        <v>18700</v>
      </c>
      <c r="E148" s="7">
        <v>21296</v>
      </c>
      <c r="F148" s="7">
        <v>22066</v>
      </c>
      <c r="G148" s="7">
        <v>16500</v>
      </c>
      <c r="H148" s="7">
        <v>23171.5</v>
      </c>
      <c r="I148" s="7">
        <v>24898.5</v>
      </c>
      <c r="J148" s="7">
        <v>23276</v>
      </c>
      <c r="K148" s="7">
        <v>31036.5</v>
      </c>
      <c r="L148" s="7">
        <v>38098.5</v>
      </c>
      <c r="M148" s="7">
        <v>23886.5</v>
      </c>
      <c r="N148" s="7">
        <v>15669.5</v>
      </c>
    </row>
    <row r="149" spans="1:14">
      <c r="A149" s="6">
        <v>69.5</v>
      </c>
      <c r="B149" s="7">
        <v>15009.5</v>
      </c>
      <c r="C149" s="7">
        <v>23523.5</v>
      </c>
      <c r="D149" s="7">
        <v>18826.3845</v>
      </c>
      <c r="E149" s="7">
        <v>21433.5</v>
      </c>
      <c r="F149" s="7">
        <v>22214.5</v>
      </c>
      <c r="G149" s="7">
        <v>16588</v>
      </c>
      <c r="H149" s="7">
        <v>23331</v>
      </c>
      <c r="I149" s="7">
        <v>25047.36465</v>
      </c>
      <c r="J149" s="7">
        <v>23430</v>
      </c>
      <c r="K149" s="7">
        <v>31240</v>
      </c>
      <c r="L149" s="7">
        <v>38357</v>
      </c>
      <c r="M149" s="7">
        <v>24057</v>
      </c>
      <c r="N149" s="7">
        <v>15785</v>
      </c>
    </row>
    <row r="150" spans="1:14">
      <c r="A150" s="6">
        <v>70</v>
      </c>
      <c r="B150" s="7">
        <v>15119.5</v>
      </c>
      <c r="C150" s="7">
        <v>23683</v>
      </c>
      <c r="D150" s="7">
        <v>18958.5</v>
      </c>
      <c r="E150" s="7">
        <v>21571</v>
      </c>
      <c r="F150" s="7">
        <v>22363</v>
      </c>
      <c r="G150" s="7">
        <v>16676</v>
      </c>
      <c r="H150" s="7">
        <v>23490.5</v>
      </c>
      <c r="I150" s="7">
        <v>25201</v>
      </c>
      <c r="J150" s="7">
        <v>23583.483</v>
      </c>
      <c r="K150" s="7">
        <v>31437.8295</v>
      </c>
      <c r="L150" s="7">
        <v>38615.5</v>
      </c>
      <c r="M150" s="7">
        <v>24216.5</v>
      </c>
      <c r="N150" s="7">
        <v>15900.5</v>
      </c>
    </row>
    <row r="151" spans="1:14">
      <c r="A151" s="6">
        <v>70.5</v>
      </c>
      <c r="B151" s="7">
        <v>15223.824000000001</v>
      </c>
      <c r="C151" s="7">
        <v>23842.5</v>
      </c>
      <c r="D151" s="7">
        <v>19085</v>
      </c>
      <c r="E151" s="7">
        <v>21708.5</v>
      </c>
      <c r="F151" s="7">
        <v>22511.5</v>
      </c>
      <c r="G151" s="7">
        <v>16763.976574073498</v>
      </c>
      <c r="H151" s="7">
        <v>23650</v>
      </c>
      <c r="I151" s="7">
        <v>25349.5</v>
      </c>
      <c r="J151" s="7">
        <v>23737.652399999999</v>
      </c>
      <c r="K151" s="7">
        <v>31641.5</v>
      </c>
      <c r="L151" s="7">
        <v>38874</v>
      </c>
      <c r="M151" s="7">
        <v>24381.5</v>
      </c>
      <c r="N151" s="7">
        <v>16016</v>
      </c>
    </row>
    <row r="152" spans="1:14">
      <c r="A152" s="8" t="s">
        <v>870</v>
      </c>
      <c r="B152" s="9"/>
      <c r="C152" s="9"/>
      <c r="D152" s="9"/>
      <c r="E152" s="9"/>
      <c r="F152" s="9"/>
      <c r="G152" s="9"/>
      <c r="H152" s="9"/>
      <c r="I152" s="9"/>
      <c r="J152" s="9"/>
      <c r="K152" s="9"/>
      <c r="L152" s="9"/>
      <c r="M152" s="9"/>
      <c r="N152" s="9"/>
    </row>
    <row r="153" spans="1:14">
      <c r="A153" s="6" t="s">
        <v>871</v>
      </c>
      <c r="B153" s="7">
        <v>220</v>
      </c>
      <c r="C153" s="7">
        <v>352.15949999999998</v>
      </c>
      <c r="D153" s="7">
        <v>269.5</v>
      </c>
      <c r="E153" s="7">
        <v>269.5</v>
      </c>
      <c r="F153" s="7">
        <v>341</v>
      </c>
      <c r="G153" s="7">
        <v>253</v>
      </c>
      <c r="H153" s="7">
        <v>341.5335</v>
      </c>
      <c r="I153" s="7">
        <v>396</v>
      </c>
      <c r="J153" s="7">
        <v>330</v>
      </c>
      <c r="K153" s="7">
        <v>456.5</v>
      </c>
      <c r="L153" s="7">
        <v>572</v>
      </c>
      <c r="M153" s="7">
        <v>352.04399999999998</v>
      </c>
      <c r="N153" s="7">
        <v>231</v>
      </c>
    </row>
    <row r="154" spans="1:14">
      <c r="A154" s="6" t="s">
        <v>682</v>
      </c>
      <c r="B154" s="7">
        <v>214.5</v>
      </c>
      <c r="C154" s="7">
        <v>346.5</v>
      </c>
      <c r="D154" s="7">
        <v>264</v>
      </c>
      <c r="E154" s="7">
        <v>258.5</v>
      </c>
      <c r="F154" s="7">
        <v>335.5</v>
      </c>
      <c r="G154" s="7">
        <v>253</v>
      </c>
      <c r="H154" s="7">
        <v>341</v>
      </c>
      <c r="I154" s="7">
        <v>390.5</v>
      </c>
      <c r="J154" s="7">
        <v>330</v>
      </c>
      <c r="K154" s="7">
        <v>445.5</v>
      </c>
      <c r="L154" s="7">
        <v>572</v>
      </c>
      <c r="M154" s="7">
        <v>352</v>
      </c>
      <c r="N154" s="7">
        <v>225.5</v>
      </c>
    </row>
    <row r="155" spans="1:14">
      <c r="A155" s="6" t="s">
        <v>683</v>
      </c>
      <c r="B155" s="7">
        <v>214.5</v>
      </c>
      <c r="C155" s="7">
        <v>346.5</v>
      </c>
      <c r="D155" s="7">
        <v>264</v>
      </c>
      <c r="E155" s="7">
        <v>258.25799999999998</v>
      </c>
      <c r="F155" s="7">
        <v>335.5</v>
      </c>
      <c r="G155" s="7">
        <v>247.5</v>
      </c>
      <c r="H155" s="7">
        <v>334.95</v>
      </c>
      <c r="I155" s="7">
        <v>385</v>
      </c>
      <c r="J155" s="7">
        <v>330</v>
      </c>
      <c r="K155" s="7">
        <v>445.5</v>
      </c>
      <c r="L155" s="7">
        <v>566.5</v>
      </c>
      <c r="M155" s="7">
        <v>346.5</v>
      </c>
      <c r="N155" s="7">
        <v>225.5</v>
      </c>
    </row>
    <row r="156" spans="1:14">
      <c r="A156" s="6" t="s">
        <v>684</v>
      </c>
      <c r="B156" s="7">
        <v>203.5</v>
      </c>
      <c r="C156" s="7">
        <v>330</v>
      </c>
      <c r="D156" s="7">
        <v>264</v>
      </c>
      <c r="E156" s="7">
        <v>253</v>
      </c>
      <c r="F156" s="7">
        <v>330</v>
      </c>
      <c r="G156" s="7">
        <v>242</v>
      </c>
      <c r="H156" s="7">
        <v>329.7525</v>
      </c>
      <c r="I156" s="7">
        <v>374</v>
      </c>
      <c r="J156" s="7">
        <v>318.89550000000003</v>
      </c>
      <c r="K156" s="7">
        <v>440</v>
      </c>
      <c r="L156" s="7">
        <v>561</v>
      </c>
      <c r="M156" s="7">
        <v>341</v>
      </c>
      <c r="N156" s="7">
        <v>214.5</v>
      </c>
    </row>
    <row r="157" spans="1:14">
      <c r="A157" s="6" t="s">
        <v>872</v>
      </c>
      <c r="B157" s="7">
        <v>203.5</v>
      </c>
      <c r="C157" s="7">
        <v>335.5</v>
      </c>
      <c r="D157" s="7">
        <v>264</v>
      </c>
      <c r="E157" s="7">
        <v>247.5</v>
      </c>
      <c r="F157" s="7">
        <v>324.5</v>
      </c>
      <c r="G157" s="7">
        <v>242</v>
      </c>
      <c r="H157" s="7">
        <v>330</v>
      </c>
      <c r="I157" s="7">
        <v>374</v>
      </c>
      <c r="J157" s="7">
        <v>324.5</v>
      </c>
      <c r="K157" s="7">
        <v>440</v>
      </c>
      <c r="L157" s="7">
        <v>555.20849999999996</v>
      </c>
      <c r="M157" s="7">
        <v>341</v>
      </c>
      <c r="N157" s="7">
        <v>214.5</v>
      </c>
    </row>
    <row r="158" spans="1:14">
      <c r="A158" s="4"/>
      <c r="B158" s="5"/>
    </row>
    <row r="159" spans="1:14">
      <c r="A159" s="4"/>
      <c r="B159" s="5"/>
    </row>
    <row r="160" spans="1:14">
      <c r="A160" s="10" t="s">
        <v>873</v>
      </c>
    </row>
    <row r="161" spans="1:2">
      <c r="A161" s="10" t="s">
        <v>874</v>
      </c>
      <c r="B161" s="5"/>
    </row>
    <row r="162" spans="1:2">
      <c r="A162" s="10" t="s">
        <v>875</v>
      </c>
      <c r="B162" s="5"/>
    </row>
    <row r="163" spans="1:2">
      <c r="A163" s="10" t="s">
        <v>876</v>
      </c>
      <c r="B163" s="5"/>
    </row>
    <row r="164" spans="1:2">
      <c r="A164" s="10" t="s">
        <v>877</v>
      </c>
      <c r="B164" s="5"/>
    </row>
    <row r="165" spans="1:2">
      <c r="A165" s="10" t="s">
        <v>878</v>
      </c>
      <c r="B165" s="5"/>
    </row>
    <row r="166" spans="1:2">
      <c r="A166" s="10" t="s">
        <v>879</v>
      </c>
      <c r="B166" s="5"/>
    </row>
    <row r="167" spans="1:2">
      <c r="A167" s="10" t="s">
        <v>880</v>
      </c>
      <c r="B167" s="5"/>
    </row>
    <row r="168" spans="1:2">
      <c r="A168" s="10" t="s">
        <v>881</v>
      </c>
      <c r="B168" s="5"/>
    </row>
    <row r="169" spans="1:2">
      <c r="A169" s="10" t="s">
        <v>882</v>
      </c>
      <c r="B169" s="5"/>
    </row>
    <row r="170" spans="1:2">
      <c r="A170" s="4"/>
      <c r="B170" s="5"/>
    </row>
    <row r="171" spans="1:2">
      <c r="A171" s="10" t="s">
        <v>883</v>
      </c>
    </row>
    <row r="172" spans="1:2">
      <c r="A172" s="10" t="s">
        <v>875</v>
      </c>
    </row>
    <row r="173" spans="1:2">
      <c r="A173" s="10" t="s">
        <v>884</v>
      </c>
    </row>
    <row r="174" spans="1:2">
      <c r="A174" s="10" t="s">
        <v>885</v>
      </c>
    </row>
    <row r="175" spans="1:2">
      <c r="A175" s="10" t="s">
        <v>886</v>
      </c>
    </row>
    <row r="176" spans="1:2">
      <c r="A176" s="10" t="s">
        <v>887</v>
      </c>
    </row>
  </sheetData>
  <pageMargins left="0.69930555555555596" right="0.69930555555555596"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3"/>
  <sheetViews>
    <sheetView workbookViewId="0">
      <selection activeCell="I14" sqref="I14"/>
    </sheetView>
  </sheetViews>
  <sheetFormatPr defaultColWidth="9" defaultRowHeight="14.4"/>
  <cols>
    <col min="1" max="1" width="9.6640625" style="1" customWidth="1"/>
    <col min="2" max="2" width="75.6640625" style="2" customWidth="1"/>
  </cols>
  <sheetData>
    <row r="1" spans="1:2">
      <c r="A1" s="3" t="s">
        <v>371</v>
      </c>
    </row>
    <row r="2" spans="1:2">
      <c r="A2" s="1" t="s">
        <v>596</v>
      </c>
      <c r="B2" s="2" t="s">
        <v>81</v>
      </c>
    </row>
    <row r="3" spans="1:2">
      <c r="A3" s="1" t="s">
        <v>600</v>
      </c>
      <c r="B3" s="2" t="s">
        <v>888</v>
      </c>
    </row>
    <row r="4" spans="1:2">
      <c r="A4" s="1" t="s">
        <v>603</v>
      </c>
      <c r="B4" s="2" t="s">
        <v>889</v>
      </c>
    </row>
    <row r="5" spans="1:2">
      <c r="B5" s="2" t="s">
        <v>890</v>
      </c>
    </row>
    <row r="6" spans="1:2">
      <c r="A6" s="1" t="s">
        <v>605</v>
      </c>
      <c r="B6" s="2" t="s">
        <v>891</v>
      </c>
    </row>
    <row r="7" spans="1:2">
      <c r="A7" s="1" t="s">
        <v>892</v>
      </c>
      <c r="B7" s="2" t="s">
        <v>893</v>
      </c>
    </row>
    <row r="8" spans="1:2">
      <c r="B8" s="2" t="s">
        <v>894</v>
      </c>
    </row>
    <row r="9" spans="1:2">
      <c r="B9" s="2" t="s">
        <v>895</v>
      </c>
    </row>
    <row r="10" spans="1:2">
      <c r="B10" s="2" t="s">
        <v>896</v>
      </c>
    </row>
    <row r="11" spans="1:2">
      <c r="B11" s="2" t="s">
        <v>897</v>
      </c>
    </row>
    <row r="12" spans="1:2">
      <c r="A12" s="1" t="s">
        <v>898</v>
      </c>
      <c r="B12" s="2" t="s">
        <v>899</v>
      </c>
    </row>
    <row r="13" spans="1:2">
      <c r="B13" s="2" t="s">
        <v>900</v>
      </c>
    </row>
    <row r="14" spans="1:2">
      <c r="A14" s="1" t="s">
        <v>901</v>
      </c>
      <c r="B14" s="2" t="s">
        <v>902</v>
      </c>
    </row>
    <row r="15" spans="1:2">
      <c r="A15" s="1" t="s">
        <v>903</v>
      </c>
      <c r="B15" s="2" t="s">
        <v>904</v>
      </c>
    </row>
    <row r="16" spans="1:2">
      <c r="A16" s="1" t="s">
        <v>905</v>
      </c>
      <c r="B16" s="2" t="s">
        <v>906</v>
      </c>
    </row>
    <row r="17" spans="1:2">
      <c r="B17" s="2" t="s">
        <v>907</v>
      </c>
    </row>
    <row r="18" spans="1:2">
      <c r="B18" s="2" t="s">
        <v>908</v>
      </c>
    </row>
    <row r="19" spans="1:2">
      <c r="B19" s="2" t="s">
        <v>909</v>
      </c>
    </row>
    <row r="20" spans="1:2">
      <c r="B20" s="2" t="s">
        <v>910</v>
      </c>
    </row>
    <row r="21" spans="1:2">
      <c r="B21" s="2" t="s">
        <v>911</v>
      </c>
    </row>
    <row r="22" spans="1:2">
      <c r="B22" s="2" t="s">
        <v>912</v>
      </c>
    </row>
    <row r="23" spans="1:2">
      <c r="A23" s="1" t="s">
        <v>913</v>
      </c>
      <c r="B23" s="2" t="s">
        <v>914</v>
      </c>
    </row>
    <row r="24" spans="1:2">
      <c r="B24" s="2" t="s">
        <v>915</v>
      </c>
    </row>
    <row r="25" spans="1:2">
      <c r="B25" s="2" t="s">
        <v>916</v>
      </c>
    </row>
    <row r="26" spans="1:2">
      <c r="B26" s="2" t="s">
        <v>917</v>
      </c>
    </row>
    <row r="27" spans="1:2">
      <c r="B27" s="2" t="s">
        <v>918</v>
      </c>
    </row>
    <row r="28" spans="1:2">
      <c r="B28" s="2" t="s">
        <v>919</v>
      </c>
    </row>
    <row r="29" spans="1:2">
      <c r="B29" s="2" t="s">
        <v>920</v>
      </c>
    </row>
    <row r="30" spans="1:2">
      <c r="B30" s="2" t="s">
        <v>921</v>
      </c>
    </row>
    <row r="31" spans="1:2">
      <c r="B31" s="2" t="s">
        <v>922</v>
      </c>
    </row>
    <row r="32" spans="1:2">
      <c r="A32" s="1" t="s">
        <v>923</v>
      </c>
      <c r="B32" s="2" t="s">
        <v>924</v>
      </c>
    </row>
    <row r="33" spans="1:2">
      <c r="A33" s="1" t="s">
        <v>925</v>
      </c>
      <c r="B33" s="2" t="s">
        <v>606</v>
      </c>
    </row>
    <row r="34" spans="1:2">
      <c r="A34" s="1" t="s">
        <v>926</v>
      </c>
      <c r="B34" s="2" t="s">
        <v>927</v>
      </c>
    </row>
    <row r="36" spans="1:2">
      <c r="A36" s="4" t="s">
        <v>873</v>
      </c>
      <c r="B36" s="5"/>
    </row>
    <row r="37" spans="1:2">
      <c r="A37" s="4" t="s">
        <v>874</v>
      </c>
      <c r="B37" s="5"/>
    </row>
    <row r="38" spans="1:2">
      <c r="A38" s="4" t="s">
        <v>875</v>
      </c>
      <c r="B38" s="5"/>
    </row>
    <row r="39" spans="1:2">
      <c r="A39" s="4" t="s">
        <v>876</v>
      </c>
      <c r="B39" s="5"/>
    </row>
    <row r="40" spans="1:2">
      <c r="A40" s="4" t="s">
        <v>877</v>
      </c>
      <c r="B40" s="5"/>
    </row>
    <row r="41" spans="1:2">
      <c r="A41" s="4" t="s">
        <v>878</v>
      </c>
      <c r="B41" s="5"/>
    </row>
    <row r="42" spans="1:2">
      <c r="A42" s="4" t="s">
        <v>879</v>
      </c>
      <c r="B42" s="5"/>
    </row>
    <row r="43" spans="1:2">
      <c r="A43" s="4" t="s">
        <v>880</v>
      </c>
      <c r="B43" s="5"/>
    </row>
    <row r="44" spans="1:2">
      <c r="A44" s="4" t="s">
        <v>881</v>
      </c>
      <c r="B44" s="5"/>
    </row>
    <row r="45" spans="1:2">
      <c r="A45" s="4" t="s">
        <v>882</v>
      </c>
      <c r="B45" s="5"/>
    </row>
    <row r="46" spans="1:2">
      <c r="A46" s="5"/>
      <c r="B46" s="5"/>
    </row>
    <row r="47" spans="1:2">
      <c r="A47" s="4" t="s">
        <v>883</v>
      </c>
      <c r="B47" s="5"/>
    </row>
    <row r="48" spans="1:2">
      <c r="A48" s="4" t="s">
        <v>875</v>
      </c>
      <c r="B48" s="5"/>
    </row>
    <row r="49" spans="1:2">
      <c r="A49" s="4" t="s">
        <v>884</v>
      </c>
      <c r="B49" s="5"/>
    </row>
    <row r="50" spans="1:2">
      <c r="A50" s="4" t="s">
        <v>885</v>
      </c>
      <c r="B50" s="5"/>
    </row>
    <row r="51" spans="1:2">
      <c r="A51" s="4" t="s">
        <v>886</v>
      </c>
      <c r="B51" s="5"/>
    </row>
    <row r="52" spans="1:2">
      <c r="A52" s="4" t="s">
        <v>887</v>
      </c>
      <c r="B52" s="5"/>
    </row>
    <row r="53" spans="1:2">
      <c r="A53" s="4"/>
      <c r="B53" s="5"/>
    </row>
  </sheetData>
  <pageMargins left="0.69930555555555596" right="0.69930555555555596"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M20" sqref="M20"/>
    </sheetView>
  </sheetViews>
  <sheetFormatPr defaultColWidth="9" defaultRowHeight="14.4"/>
  <sheetData/>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117"/>
  <sheetViews>
    <sheetView workbookViewId="0">
      <selection activeCell="G23" sqref="G23"/>
    </sheetView>
  </sheetViews>
  <sheetFormatPr defaultColWidth="9" defaultRowHeight="14.4"/>
  <cols>
    <col min="12" max="12" width="19.88671875" customWidth="1"/>
    <col min="14" max="14" width="21.88671875" customWidth="1"/>
  </cols>
  <sheetData>
    <row r="1" spans="1:15" ht="22.2">
      <c r="A1" s="821" t="s">
        <v>370</v>
      </c>
      <c r="B1" s="822"/>
      <c r="C1" s="822"/>
      <c r="D1" s="822"/>
      <c r="E1" s="822"/>
      <c r="F1" s="822"/>
      <c r="G1" s="822"/>
      <c r="H1" s="822"/>
      <c r="I1" s="823"/>
      <c r="L1" s="824" t="s">
        <v>371</v>
      </c>
      <c r="M1" s="825"/>
      <c r="N1" s="825"/>
      <c r="O1" s="826"/>
    </row>
    <row r="2" spans="1:15" ht="22.2">
      <c r="A2" s="140" t="s">
        <v>372</v>
      </c>
      <c r="B2" s="141"/>
      <c r="C2" s="141"/>
      <c r="D2" s="141"/>
      <c r="E2" s="141"/>
      <c r="F2" s="141"/>
      <c r="G2" s="141"/>
      <c r="H2" s="141"/>
      <c r="I2" s="151"/>
      <c r="L2" s="152"/>
      <c r="M2" s="153"/>
      <c r="N2" s="154"/>
      <c r="O2" s="155"/>
    </row>
    <row r="3" spans="1:15">
      <c r="A3" s="827" t="s">
        <v>373</v>
      </c>
      <c r="B3" s="828"/>
      <c r="C3" s="828"/>
      <c r="D3" s="828"/>
      <c r="E3" s="828"/>
      <c r="F3" s="828"/>
      <c r="G3" s="828"/>
      <c r="H3" s="828"/>
      <c r="I3" s="829"/>
      <c r="L3" s="156" t="s">
        <v>179</v>
      </c>
      <c r="M3" s="157" t="s">
        <v>374</v>
      </c>
      <c r="N3" s="156" t="s">
        <v>179</v>
      </c>
      <c r="O3" s="157" t="s">
        <v>374</v>
      </c>
    </row>
    <row r="4" spans="1:15">
      <c r="A4" s="142" t="s">
        <v>375</v>
      </c>
      <c r="B4" s="143" t="s">
        <v>261</v>
      </c>
      <c r="C4" s="143" t="s">
        <v>262</v>
      </c>
      <c r="D4" s="143" t="s">
        <v>263</v>
      </c>
      <c r="E4" s="143" t="s">
        <v>264</v>
      </c>
      <c r="F4" s="143" t="s">
        <v>265</v>
      </c>
      <c r="G4" s="143" t="s">
        <v>266</v>
      </c>
      <c r="H4" s="143" t="s">
        <v>279</v>
      </c>
      <c r="I4" s="158" t="s">
        <v>280</v>
      </c>
      <c r="L4" s="159" t="s">
        <v>376</v>
      </c>
      <c r="M4" s="160">
        <v>8</v>
      </c>
      <c r="N4" s="161" t="s">
        <v>377</v>
      </c>
      <c r="O4" s="162">
        <v>3</v>
      </c>
    </row>
    <row r="5" spans="1:15">
      <c r="A5" s="144">
        <v>0.5</v>
      </c>
      <c r="B5" s="145">
        <v>799</v>
      </c>
      <c r="C5" s="145">
        <v>831</v>
      </c>
      <c r="D5" s="145">
        <v>831</v>
      </c>
      <c r="E5" s="145">
        <v>831</v>
      </c>
      <c r="F5" s="145">
        <v>1020</v>
      </c>
      <c r="G5" s="145">
        <v>1042</v>
      </c>
      <c r="H5" s="145">
        <v>1341</v>
      </c>
      <c r="I5" s="163">
        <v>1491</v>
      </c>
      <c r="L5" s="159" t="s">
        <v>378</v>
      </c>
      <c r="M5" s="160">
        <v>7</v>
      </c>
      <c r="N5" s="161" t="s">
        <v>379</v>
      </c>
      <c r="O5" s="162">
        <v>8</v>
      </c>
    </row>
    <row r="6" spans="1:15">
      <c r="A6" s="144">
        <v>1</v>
      </c>
      <c r="B6" s="145">
        <v>1209</v>
      </c>
      <c r="C6" s="145">
        <v>1344</v>
      </c>
      <c r="D6" s="145">
        <v>1344</v>
      </c>
      <c r="E6" s="145">
        <v>1344</v>
      </c>
      <c r="F6" s="145">
        <v>1533</v>
      </c>
      <c r="G6" s="145">
        <v>1603</v>
      </c>
      <c r="H6" s="145">
        <v>2004</v>
      </c>
      <c r="I6" s="163">
        <v>2263</v>
      </c>
      <c r="L6" s="159" t="s">
        <v>380</v>
      </c>
      <c r="M6" s="160">
        <v>7</v>
      </c>
      <c r="N6" s="161" t="s">
        <v>381</v>
      </c>
      <c r="O6" s="162">
        <v>8</v>
      </c>
    </row>
    <row r="7" spans="1:15">
      <c r="A7" s="144">
        <v>1.5</v>
      </c>
      <c r="B7" s="145">
        <v>1644</v>
      </c>
      <c r="C7" s="145">
        <v>1670</v>
      </c>
      <c r="D7" s="145">
        <v>1714</v>
      </c>
      <c r="E7" s="145">
        <v>1714</v>
      </c>
      <c r="F7" s="145">
        <v>1903</v>
      </c>
      <c r="G7" s="145">
        <v>2111</v>
      </c>
      <c r="H7" s="145">
        <v>2590</v>
      </c>
      <c r="I7" s="163">
        <v>2799</v>
      </c>
      <c r="L7" s="159" t="s">
        <v>382</v>
      </c>
      <c r="M7" s="160">
        <v>8</v>
      </c>
      <c r="N7" s="161" t="s">
        <v>383</v>
      </c>
      <c r="O7" s="162">
        <v>7</v>
      </c>
    </row>
    <row r="8" spans="1:15">
      <c r="A8" s="144">
        <v>2</v>
      </c>
      <c r="B8" s="145">
        <v>2084</v>
      </c>
      <c r="C8" s="145">
        <v>2081</v>
      </c>
      <c r="D8" s="145">
        <v>2123</v>
      </c>
      <c r="E8" s="145">
        <v>2101</v>
      </c>
      <c r="F8" s="145">
        <v>2311</v>
      </c>
      <c r="G8" s="145">
        <v>2590</v>
      </c>
      <c r="H8" s="145">
        <v>3174</v>
      </c>
      <c r="I8" s="163">
        <v>3343</v>
      </c>
      <c r="L8" s="159" t="s">
        <v>384</v>
      </c>
      <c r="M8" s="160">
        <v>6</v>
      </c>
      <c r="N8" s="161" t="s">
        <v>385</v>
      </c>
      <c r="O8" s="162">
        <v>6</v>
      </c>
    </row>
    <row r="9" spans="1:15">
      <c r="A9" s="827" t="s">
        <v>386</v>
      </c>
      <c r="B9" s="828"/>
      <c r="C9" s="828"/>
      <c r="D9" s="828"/>
      <c r="E9" s="828"/>
      <c r="F9" s="828"/>
      <c r="G9" s="828"/>
      <c r="H9" s="828"/>
      <c r="I9" s="829"/>
      <c r="L9" s="159" t="s">
        <v>387</v>
      </c>
      <c r="M9" s="160">
        <v>8</v>
      </c>
      <c r="N9" s="161" t="s">
        <v>388</v>
      </c>
      <c r="O9" s="162">
        <v>7</v>
      </c>
    </row>
    <row r="10" spans="1:15">
      <c r="A10" s="142" t="s">
        <v>375</v>
      </c>
      <c r="B10" s="143" t="s">
        <v>261</v>
      </c>
      <c r="C10" s="143" t="s">
        <v>262</v>
      </c>
      <c r="D10" s="143" t="s">
        <v>263</v>
      </c>
      <c r="E10" s="143" t="s">
        <v>264</v>
      </c>
      <c r="F10" s="143" t="s">
        <v>265</v>
      </c>
      <c r="G10" s="143" t="s">
        <v>266</v>
      </c>
      <c r="H10" s="143" t="s">
        <v>279</v>
      </c>
      <c r="I10" s="158" t="s">
        <v>280</v>
      </c>
      <c r="L10" s="159" t="s">
        <v>389</v>
      </c>
      <c r="M10" s="160">
        <v>8</v>
      </c>
      <c r="N10" s="161" t="s">
        <v>390</v>
      </c>
      <c r="O10" s="162">
        <v>4</v>
      </c>
    </row>
    <row r="11" spans="1:15">
      <c r="A11" s="144">
        <v>0.5</v>
      </c>
      <c r="B11" s="145">
        <v>809</v>
      </c>
      <c r="C11" s="145">
        <v>917</v>
      </c>
      <c r="D11" s="145">
        <v>946</v>
      </c>
      <c r="E11" s="145">
        <v>946</v>
      </c>
      <c r="F11" s="145">
        <v>1128</v>
      </c>
      <c r="G11" s="145">
        <v>1187</v>
      </c>
      <c r="H11" s="145">
        <v>1399</v>
      </c>
      <c r="I11" s="163">
        <v>1610</v>
      </c>
      <c r="L11" s="159" t="s">
        <v>391</v>
      </c>
      <c r="M11" s="160">
        <v>8</v>
      </c>
      <c r="N11" s="161" t="s">
        <v>392</v>
      </c>
      <c r="O11" s="162">
        <v>7</v>
      </c>
    </row>
    <row r="12" spans="1:15">
      <c r="A12" s="144">
        <v>1</v>
      </c>
      <c r="B12" s="145">
        <v>1229</v>
      </c>
      <c r="C12" s="145">
        <v>1470</v>
      </c>
      <c r="D12" s="145">
        <v>1500</v>
      </c>
      <c r="E12" s="145">
        <v>1500</v>
      </c>
      <c r="F12" s="145">
        <v>1651</v>
      </c>
      <c r="G12" s="145">
        <v>1741</v>
      </c>
      <c r="H12" s="145">
        <v>2043</v>
      </c>
      <c r="I12" s="163">
        <v>2374</v>
      </c>
      <c r="L12" s="159" t="s">
        <v>393</v>
      </c>
      <c r="M12" s="160">
        <v>7</v>
      </c>
      <c r="N12" s="161" t="s">
        <v>394</v>
      </c>
      <c r="O12" s="162">
        <v>7</v>
      </c>
    </row>
    <row r="13" spans="1:15">
      <c r="A13" s="144">
        <v>1.5</v>
      </c>
      <c r="B13" s="145">
        <v>1663</v>
      </c>
      <c r="C13" s="145">
        <v>1844</v>
      </c>
      <c r="D13" s="145">
        <v>1874</v>
      </c>
      <c r="E13" s="145">
        <v>1874</v>
      </c>
      <c r="F13" s="145">
        <v>2024</v>
      </c>
      <c r="G13" s="145">
        <v>2115</v>
      </c>
      <c r="H13" s="145">
        <v>2477</v>
      </c>
      <c r="I13" s="163">
        <v>2899</v>
      </c>
      <c r="L13" s="159" t="s">
        <v>395</v>
      </c>
      <c r="M13" s="160">
        <v>7</v>
      </c>
      <c r="N13" s="161" t="s">
        <v>396</v>
      </c>
      <c r="O13" s="162">
        <v>7</v>
      </c>
    </row>
    <row r="14" spans="1:15">
      <c r="A14" s="144">
        <v>2</v>
      </c>
      <c r="B14" s="145">
        <v>2096</v>
      </c>
      <c r="C14" s="145">
        <v>2186</v>
      </c>
      <c r="D14" s="145">
        <v>2247</v>
      </c>
      <c r="E14" s="145">
        <v>2247</v>
      </c>
      <c r="F14" s="145">
        <v>2398</v>
      </c>
      <c r="G14" s="145">
        <v>2489</v>
      </c>
      <c r="H14" s="145">
        <v>2910</v>
      </c>
      <c r="I14" s="163">
        <v>3422</v>
      </c>
      <c r="L14" s="159" t="s">
        <v>397</v>
      </c>
      <c r="M14" s="160">
        <v>8</v>
      </c>
      <c r="N14" s="161" t="s">
        <v>398</v>
      </c>
      <c r="O14" s="162">
        <v>8</v>
      </c>
    </row>
    <row r="15" spans="1:15">
      <c r="A15" s="144">
        <v>2.5</v>
      </c>
      <c r="B15" s="145">
        <v>2531</v>
      </c>
      <c r="C15" s="145">
        <v>2560</v>
      </c>
      <c r="D15" s="145">
        <v>2621</v>
      </c>
      <c r="E15" s="145">
        <v>2621</v>
      </c>
      <c r="F15" s="145">
        <v>2771</v>
      </c>
      <c r="G15" s="145">
        <v>2861</v>
      </c>
      <c r="H15" s="145">
        <v>3344</v>
      </c>
      <c r="I15" s="163">
        <v>3946</v>
      </c>
      <c r="L15" s="159" t="s">
        <v>50</v>
      </c>
      <c r="M15" s="160">
        <v>6</v>
      </c>
      <c r="N15" s="161" t="s">
        <v>120</v>
      </c>
      <c r="O15" s="162">
        <v>6</v>
      </c>
    </row>
    <row r="16" spans="1:15">
      <c r="A16" s="144">
        <v>3</v>
      </c>
      <c r="B16" s="145">
        <v>2902</v>
      </c>
      <c r="C16" s="145">
        <v>2993</v>
      </c>
      <c r="D16" s="145">
        <v>3053</v>
      </c>
      <c r="E16" s="145">
        <v>3053</v>
      </c>
      <c r="F16" s="145">
        <v>3385</v>
      </c>
      <c r="G16" s="145">
        <v>3476</v>
      </c>
      <c r="H16" s="145">
        <v>3957</v>
      </c>
      <c r="I16" s="163">
        <v>4681</v>
      </c>
      <c r="L16" s="159" t="s">
        <v>184</v>
      </c>
      <c r="M16" s="160">
        <v>6</v>
      </c>
      <c r="N16" s="161" t="s">
        <v>399</v>
      </c>
      <c r="O16" s="162">
        <v>7</v>
      </c>
    </row>
    <row r="17" spans="1:15">
      <c r="A17" s="144">
        <v>3.5</v>
      </c>
      <c r="B17" s="145">
        <v>3277</v>
      </c>
      <c r="C17" s="145">
        <v>3428</v>
      </c>
      <c r="D17" s="145">
        <v>3487</v>
      </c>
      <c r="E17" s="145">
        <v>3487</v>
      </c>
      <c r="F17" s="145">
        <v>4001</v>
      </c>
      <c r="G17" s="145">
        <v>4091</v>
      </c>
      <c r="H17" s="145">
        <v>4573</v>
      </c>
      <c r="I17" s="163">
        <v>5417</v>
      </c>
      <c r="L17" s="159" t="s">
        <v>400</v>
      </c>
      <c r="M17" s="160">
        <v>7</v>
      </c>
      <c r="N17" s="161" t="s">
        <v>401</v>
      </c>
      <c r="O17" s="162">
        <v>8</v>
      </c>
    </row>
    <row r="18" spans="1:15">
      <c r="A18" s="144">
        <v>4</v>
      </c>
      <c r="B18" s="145">
        <v>3650</v>
      </c>
      <c r="C18" s="145">
        <v>3861</v>
      </c>
      <c r="D18" s="145">
        <v>3921</v>
      </c>
      <c r="E18" s="145">
        <v>3921</v>
      </c>
      <c r="F18" s="145">
        <v>4614</v>
      </c>
      <c r="G18" s="145">
        <v>4704</v>
      </c>
      <c r="H18" s="145">
        <v>5187</v>
      </c>
      <c r="I18" s="163">
        <v>6151</v>
      </c>
      <c r="L18" s="159" t="s">
        <v>402</v>
      </c>
      <c r="M18" s="160">
        <v>8</v>
      </c>
      <c r="N18" s="161" t="s">
        <v>403</v>
      </c>
      <c r="O18" s="162">
        <v>6</v>
      </c>
    </row>
    <row r="19" spans="1:15">
      <c r="A19" s="144">
        <v>4.5</v>
      </c>
      <c r="B19" s="145">
        <v>4023</v>
      </c>
      <c r="C19" s="145">
        <v>4295</v>
      </c>
      <c r="D19" s="145">
        <v>4354</v>
      </c>
      <c r="E19" s="145">
        <v>4354</v>
      </c>
      <c r="F19" s="145">
        <v>5229</v>
      </c>
      <c r="G19" s="145">
        <v>5319</v>
      </c>
      <c r="H19" s="145">
        <v>5801</v>
      </c>
      <c r="I19" s="163">
        <v>6887</v>
      </c>
      <c r="L19" s="159" t="s">
        <v>84</v>
      </c>
      <c r="M19" s="160">
        <v>1</v>
      </c>
      <c r="N19" s="161" t="s">
        <v>404</v>
      </c>
      <c r="O19" s="162">
        <v>8</v>
      </c>
    </row>
    <row r="20" spans="1:15">
      <c r="A20" s="144">
        <v>5</v>
      </c>
      <c r="B20" s="145">
        <v>4733</v>
      </c>
      <c r="C20" s="145">
        <v>5522</v>
      </c>
      <c r="D20" s="145">
        <v>5522</v>
      </c>
      <c r="E20" s="145">
        <v>5522</v>
      </c>
      <c r="F20" s="145">
        <v>6311</v>
      </c>
      <c r="G20" s="145">
        <v>6311</v>
      </c>
      <c r="H20" s="145">
        <v>7728</v>
      </c>
      <c r="I20" s="163">
        <v>9178</v>
      </c>
      <c r="L20" s="159" t="s">
        <v>77</v>
      </c>
      <c r="M20" s="160">
        <v>3</v>
      </c>
      <c r="N20" s="161" t="s">
        <v>405</v>
      </c>
      <c r="O20" s="162">
        <v>8</v>
      </c>
    </row>
    <row r="21" spans="1:15">
      <c r="A21" s="144">
        <v>5.5</v>
      </c>
      <c r="B21" s="145">
        <v>4871</v>
      </c>
      <c r="C21" s="145">
        <v>5615</v>
      </c>
      <c r="D21" s="145">
        <v>5641</v>
      </c>
      <c r="E21" s="145">
        <v>5641</v>
      </c>
      <c r="F21" s="145">
        <v>6411</v>
      </c>
      <c r="G21" s="145">
        <v>6442</v>
      </c>
      <c r="H21" s="145">
        <v>7807</v>
      </c>
      <c r="I21" s="163">
        <v>9307</v>
      </c>
      <c r="L21" s="159" t="s">
        <v>406</v>
      </c>
      <c r="M21" s="160">
        <v>8</v>
      </c>
      <c r="N21" s="161" t="s">
        <v>407</v>
      </c>
      <c r="O21" s="162">
        <v>8</v>
      </c>
    </row>
    <row r="22" spans="1:15">
      <c r="A22" s="144">
        <v>6</v>
      </c>
      <c r="B22" s="145">
        <v>4961</v>
      </c>
      <c r="C22" s="145">
        <v>5708</v>
      </c>
      <c r="D22" s="145">
        <v>5733</v>
      </c>
      <c r="E22" s="145">
        <v>5733</v>
      </c>
      <c r="F22" s="145">
        <v>6512</v>
      </c>
      <c r="G22" s="145">
        <v>6715</v>
      </c>
      <c r="H22" s="145">
        <v>7884</v>
      </c>
      <c r="I22" s="163">
        <v>9435</v>
      </c>
      <c r="L22" s="159" t="s">
        <v>408</v>
      </c>
      <c r="M22" s="160">
        <v>7</v>
      </c>
      <c r="N22" s="161" t="s">
        <v>25</v>
      </c>
      <c r="O22" s="162">
        <v>7</v>
      </c>
    </row>
    <row r="23" spans="1:15">
      <c r="A23" s="144">
        <v>6.5</v>
      </c>
      <c r="B23" s="145">
        <v>5245</v>
      </c>
      <c r="C23" s="145">
        <v>5802</v>
      </c>
      <c r="D23" s="145">
        <v>5828</v>
      </c>
      <c r="E23" s="145">
        <v>5828</v>
      </c>
      <c r="F23" s="145">
        <v>6872</v>
      </c>
      <c r="G23" s="145">
        <v>7144</v>
      </c>
      <c r="H23" s="145">
        <v>7962</v>
      </c>
      <c r="I23" s="163">
        <v>9568</v>
      </c>
      <c r="L23" s="159" t="s">
        <v>186</v>
      </c>
      <c r="M23" s="160">
        <v>4</v>
      </c>
      <c r="N23" s="161" t="s">
        <v>409</v>
      </c>
      <c r="O23" s="162">
        <v>8</v>
      </c>
    </row>
    <row r="24" spans="1:15">
      <c r="A24" s="144">
        <v>7</v>
      </c>
      <c r="B24" s="145">
        <v>5528</v>
      </c>
      <c r="C24" s="145">
        <v>6040</v>
      </c>
      <c r="D24" s="145">
        <v>6040</v>
      </c>
      <c r="E24" s="145">
        <v>6040</v>
      </c>
      <c r="F24" s="145">
        <v>7215</v>
      </c>
      <c r="G24" s="145">
        <v>7546</v>
      </c>
      <c r="H24" s="145">
        <v>8391</v>
      </c>
      <c r="I24" s="163">
        <v>9837</v>
      </c>
      <c r="L24" s="159" t="s">
        <v>410</v>
      </c>
      <c r="M24" s="160">
        <v>8</v>
      </c>
      <c r="N24" s="161" t="s">
        <v>411</v>
      </c>
      <c r="O24" s="162">
        <v>7</v>
      </c>
    </row>
    <row r="25" spans="1:15">
      <c r="A25" s="144">
        <v>7.5</v>
      </c>
      <c r="B25" s="145">
        <v>5811</v>
      </c>
      <c r="C25" s="145">
        <v>6354</v>
      </c>
      <c r="D25" s="145">
        <v>6354</v>
      </c>
      <c r="E25" s="145">
        <v>6354</v>
      </c>
      <c r="F25" s="145">
        <v>7559</v>
      </c>
      <c r="G25" s="145">
        <v>7951</v>
      </c>
      <c r="H25" s="145">
        <v>8885</v>
      </c>
      <c r="I25" s="163">
        <v>10392</v>
      </c>
      <c r="L25" s="159" t="s">
        <v>412</v>
      </c>
      <c r="M25" s="160">
        <v>8</v>
      </c>
      <c r="N25" s="161" t="s">
        <v>413</v>
      </c>
      <c r="O25" s="162">
        <v>7</v>
      </c>
    </row>
    <row r="26" spans="1:15">
      <c r="A26" s="144">
        <v>8</v>
      </c>
      <c r="B26" s="145">
        <v>6093</v>
      </c>
      <c r="C26" s="145">
        <v>6697</v>
      </c>
      <c r="D26" s="145">
        <v>6665</v>
      </c>
      <c r="E26" s="145">
        <v>6665</v>
      </c>
      <c r="F26" s="145">
        <v>7901</v>
      </c>
      <c r="G26" s="145">
        <v>8354</v>
      </c>
      <c r="H26" s="145">
        <v>9378</v>
      </c>
      <c r="I26" s="163">
        <v>10946</v>
      </c>
      <c r="L26" s="159" t="s">
        <v>414</v>
      </c>
      <c r="M26" s="160">
        <v>7</v>
      </c>
      <c r="N26" s="161" t="s">
        <v>415</v>
      </c>
      <c r="O26" s="162">
        <v>4</v>
      </c>
    </row>
    <row r="27" spans="1:15">
      <c r="A27" s="144">
        <v>8.5</v>
      </c>
      <c r="B27" s="145">
        <v>6377</v>
      </c>
      <c r="C27" s="145">
        <v>7010</v>
      </c>
      <c r="D27" s="145">
        <v>6979</v>
      </c>
      <c r="E27" s="145">
        <v>6979</v>
      </c>
      <c r="F27" s="145">
        <v>8245</v>
      </c>
      <c r="G27" s="145">
        <v>8758</v>
      </c>
      <c r="H27" s="145">
        <v>9872</v>
      </c>
      <c r="I27" s="163">
        <v>11500</v>
      </c>
      <c r="L27" s="159" t="s">
        <v>416</v>
      </c>
      <c r="M27" s="160">
        <v>8</v>
      </c>
      <c r="N27" s="161" t="s">
        <v>417</v>
      </c>
      <c r="O27" s="162">
        <v>7</v>
      </c>
    </row>
    <row r="28" spans="1:15">
      <c r="A28" s="144">
        <v>9</v>
      </c>
      <c r="B28" s="145">
        <v>6659</v>
      </c>
      <c r="C28" s="145">
        <v>7352</v>
      </c>
      <c r="D28" s="145">
        <v>7291</v>
      </c>
      <c r="E28" s="145">
        <v>7291</v>
      </c>
      <c r="F28" s="145">
        <v>8588</v>
      </c>
      <c r="G28" s="145">
        <v>9160</v>
      </c>
      <c r="H28" s="145">
        <v>10366</v>
      </c>
      <c r="I28" s="163">
        <v>12054</v>
      </c>
      <c r="L28" s="159" t="s">
        <v>418</v>
      </c>
      <c r="M28" s="160">
        <v>7</v>
      </c>
      <c r="N28" s="161" t="s">
        <v>419</v>
      </c>
      <c r="O28" s="162">
        <v>8</v>
      </c>
    </row>
    <row r="29" spans="1:15">
      <c r="A29" s="144">
        <v>9.5</v>
      </c>
      <c r="B29" s="145">
        <v>6943</v>
      </c>
      <c r="C29" s="145">
        <v>7666</v>
      </c>
      <c r="D29" s="145">
        <v>7605</v>
      </c>
      <c r="E29" s="145">
        <v>7605</v>
      </c>
      <c r="F29" s="145">
        <v>8931</v>
      </c>
      <c r="G29" s="145">
        <v>9564</v>
      </c>
      <c r="H29" s="145">
        <v>10860</v>
      </c>
      <c r="I29" s="163">
        <v>12607</v>
      </c>
      <c r="L29" s="159" t="s">
        <v>420</v>
      </c>
      <c r="M29" s="160">
        <v>7</v>
      </c>
      <c r="N29" s="161" t="s">
        <v>421</v>
      </c>
      <c r="O29" s="162">
        <v>7</v>
      </c>
    </row>
    <row r="30" spans="1:15">
      <c r="A30" s="144">
        <v>10</v>
      </c>
      <c r="B30" s="145">
        <v>7225</v>
      </c>
      <c r="C30" s="145">
        <v>8008</v>
      </c>
      <c r="D30" s="145">
        <v>7918</v>
      </c>
      <c r="E30" s="145">
        <v>7918</v>
      </c>
      <c r="F30" s="145">
        <v>9274</v>
      </c>
      <c r="G30" s="145">
        <v>9968</v>
      </c>
      <c r="H30" s="145">
        <v>11354</v>
      </c>
      <c r="I30" s="163">
        <v>13162</v>
      </c>
      <c r="L30" s="159" t="s">
        <v>422</v>
      </c>
      <c r="M30" s="160">
        <v>7</v>
      </c>
      <c r="N30" s="161" t="s">
        <v>423</v>
      </c>
      <c r="O30" s="162">
        <v>7</v>
      </c>
    </row>
    <row r="31" spans="1:15">
      <c r="A31" s="144">
        <v>11</v>
      </c>
      <c r="B31" s="145">
        <v>7640</v>
      </c>
      <c r="C31" s="145">
        <v>8483</v>
      </c>
      <c r="D31" s="145">
        <v>8454</v>
      </c>
      <c r="E31" s="145">
        <v>8454</v>
      </c>
      <c r="F31" s="145">
        <v>9841</v>
      </c>
      <c r="G31" s="145">
        <v>10774</v>
      </c>
      <c r="H31" s="145">
        <v>12311</v>
      </c>
      <c r="I31" s="163">
        <v>14240</v>
      </c>
      <c r="L31" s="159" t="s">
        <v>30</v>
      </c>
      <c r="M31" s="160">
        <v>8</v>
      </c>
      <c r="N31" s="161" t="s">
        <v>424</v>
      </c>
      <c r="O31" s="162">
        <v>7</v>
      </c>
    </row>
    <row r="32" spans="1:15">
      <c r="A32" s="144">
        <v>12</v>
      </c>
      <c r="B32" s="145">
        <v>8055</v>
      </c>
      <c r="C32" s="145">
        <v>8960</v>
      </c>
      <c r="D32" s="145">
        <v>8989</v>
      </c>
      <c r="E32" s="145">
        <v>8989</v>
      </c>
      <c r="F32" s="145">
        <v>10406</v>
      </c>
      <c r="G32" s="145">
        <v>11582</v>
      </c>
      <c r="H32" s="145">
        <v>13269</v>
      </c>
      <c r="I32" s="163">
        <v>15318</v>
      </c>
      <c r="L32" s="159" t="s">
        <v>425</v>
      </c>
      <c r="M32" s="160">
        <v>7</v>
      </c>
      <c r="N32" s="161" t="s">
        <v>426</v>
      </c>
      <c r="O32" s="162">
        <v>8</v>
      </c>
    </row>
    <row r="33" spans="1:15">
      <c r="A33" s="144">
        <v>13</v>
      </c>
      <c r="B33" s="145">
        <v>8469</v>
      </c>
      <c r="C33" s="145">
        <v>9434</v>
      </c>
      <c r="D33" s="145">
        <v>9525</v>
      </c>
      <c r="E33" s="145">
        <v>9525</v>
      </c>
      <c r="F33" s="145">
        <v>10971</v>
      </c>
      <c r="G33" s="145">
        <v>12388</v>
      </c>
      <c r="H33" s="145">
        <v>14226</v>
      </c>
      <c r="I33" s="163">
        <v>16396</v>
      </c>
      <c r="L33" s="159" t="s">
        <v>427</v>
      </c>
      <c r="M33" s="160">
        <v>6</v>
      </c>
      <c r="N33" s="161" t="s">
        <v>428</v>
      </c>
      <c r="O33" s="162">
        <v>6</v>
      </c>
    </row>
    <row r="34" spans="1:15">
      <c r="A34" s="144">
        <v>14</v>
      </c>
      <c r="B34" s="145">
        <v>8886</v>
      </c>
      <c r="C34" s="145">
        <v>9910</v>
      </c>
      <c r="D34" s="145">
        <v>10060</v>
      </c>
      <c r="E34" s="145">
        <v>10060</v>
      </c>
      <c r="F34" s="145">
        <v>11537</v>
      </c>
      <c r="G34" s="145">
        <v>13195</v>
      </c>
      <c r="H34" s="145">
        <v>15184</v>
      </c>
      <c r="I34" s="163">
        <v>17474</v>
      </c>
      <c r="L34" s="159" t="s">
        <v>429</v>
      </c>
      <c r="M34" s="160">
        <v>6</v>
      </c>
      <c r="N34" s="161" t="s">
        <v>430</v>
      </c>
      <c r="O34" s="162">
        <v>4</v>
      </c>
    </row>
    <row r="35" spans="1:15">
      <c r="A35" s="144">
        <v>15</v>
      </c>
      <c r="B35" s="145">
        <v>9300</v>
      </c>
      <c r="C35" s="145">
        <v>10386</v>
      </c>
      <c r="D35" s="145">
        <v>10596</v>
      </c>
      <c r="E35" s="145">
        <v>10596</v>
      </c>
      <c r="F35" s="145">
        <v>12103</v>
      </c>
      <c r="G35" s="145">
        <v>14002</v>
      </c>
      <c r="H35" s="145">
        <v>16142</v>
      </c>
      <c r="I35" s="163">
        <v>18552</v>
      </c>
      <c r="L35" s="159" t="s">
        <v>431</v>
      </c>
      <c r="M35" s="160">
        <v>8</v>
      </c>
      <c r="N35" s="161" t="s">
        <v>432</v>
      </c>
      <c r="O35" s="162">
        <v>8</v>
      </c>
    </row>
    <row r="36" spans="1:15">
      <c r="A36" s="144">
        <v>16</v>
      </c>
      <c r="B36" s="145">
        <v>9716</v>
      </c>
      <c r="C36" s="145">
        <v>10860</v>
      </c>
      <c r="D36" s="145">
        <v>11131</v>
      </c>
      <c r="E36" s="145">
        <v>11131</v>
      </c>
      <c r="F36" s="145">
        <v>12668</v>
      </c>
      <c r="G36" s="145">
        <v>14809</v>
      </c>
      <c r="H36" s="145">
        <v>17099</v>
      </c>
      <c r="I36" s="163">
        <v>19631</v>
      </c>
      <c r="L36" s="159" t="s">
        <v>433</v>
      </c>
      <c r="M36" s="160">
        <v>6</v>
      </c>
      <c r="N36" s="161" t="s">
        <v>434</v>
      </c>
      <c r="O36" s="162">
        <v>8</v>
      </c>
    </row>
    <row r="37" spans="1:15">
      <c r="A37" s="144">
        <v>17</v>
      </c>
      <c r="B37" s="145">
        <v>10130</v>
      </c>
      <c r="C37" s="145">
        <v>11336</v>
      </c>
      <c r="D37" s="145">
        <v>11667</v>
      </c>
      <c r="E37" s="145">
        <v>11667</v>
      </c>
      <c r="F37" s="145">
        <v>13234</v>
      </c>
      <c r="G37" s="145">
        <v>15616</v>
      </c>
      <c r="H37" s="145">
        <v>18057</v>
      </c>
      <c r="I37" s="163">
        <v>20708</v>
      </c>
      <c r="L37" s="159" t="s">
        <v>435</v>
      </c>
      <c r="M37" s="160">
        <v>8</v>
      </c>
      <c r="N37" s="161" t="s">
        <v>53</v>
      </c>
      <c r="O37" s="162">
        <v>6</v>
      </c>
    </row>
    <row r="38" spans="1:15">
      <c r="A38" s="144">
        <v>18</v>
      </c>
      <c r="B38" s="145">
        <v>10545</v>
      </c>
      <c r="C38" s="145">
        <v>11811</v>
      </c>
      <c r="D38" s="145">
        <v>12203</v>
      </c>
      <c r="E38" s="145">
        <v>12203</v>
      </c>
      <c r="F38" s="145">
        <v>13800</v>
      </c>
      <c r="G38" s="145">
        <v>16422</v>
      </c>
      <c r="H38" s="145">
        <v>19014</v>
      </c>
      <c r="I38" s="163">
        <v>21786</v>
      </c>
      <c r="L38" s="159" t="s">
        <v>436</v>
      </c>
      <c r="M38" s="160">
        <v>7</v>
      </c>
      <c r="N38" s="161" t="s">
        <v>437</v>
      </c>
      <c r="O38" s="162">
        <v>8</v>
      </c>
    </row>
    <row r="39" spans="1:15">
      <c r="A39" s="144">
        <v>19</v>
      </c>
      <c r="B39" s="145">
        <v>10961</v>
      </c>
      <c r="C39" s="145">
        <v>12286</v>
      </c>
      <c r="D39" s="145">
        <v>12739</v>
      </c>
      <c r="E39" s="145">
        <v>12739</v>
      </c>
      <c r="F39" s="145">
        <v>14366</v>
      </c>
      <c r="G39" s="145">
        <v>17229</v>
      </c>
      <c r="H39" s="145">
        <v>19972</v>
      </c>
      <c r="I39" s="163">
        <v>22865</v>
      </c>
      <c r="L39" s="159" t="s">
        <v>438</v>
      </c>
      <c r="M39" s="160">
        <v>7</v>
      </c>
      <c r="N39" s="161" t="s">
        <v>439</v>
      </c>
      <c r="O39" s="162">
        <v>8</v>
      </c>
    </row>
    <row r="40" spans="1:15">
      <c r="A40" s="144">
        <v>20</v>
      </c>
      <c r="B40" s="145">
        <v>11376</v>
      </c>
      <c r="C40" s="145">
        <v>12763</v>
      </c>
      <c r="D40" s="145">
        <v>13274</v>
      </c>
      <c r="E40" s="145">
        <v>13274</v>
      </c>
      <c r="F40" s="145">
        <v>14931</v>
      </c>
      <c r="G40" s="145">
        <v>18036</v>
      </c>
      <c r="H40" s="145">
        <v>20930</v>
      </c>
      <c r="I40" s="163">
        <v>23943</v>
      </c>
      <c r="L40" s="159" t="s">
        <v>223</v>
      </c>
      <c r="M40" s="160">
        <v>5</v>
      </c>
      <c r="N40" s="161" t="s">
        <v>440</v>
      </c>
      <c r="O40" s="162">
        <v>7</v>
      </c>
    </row>
    <row r="41" spans="1:15">
      <c r="A41" s="144">
        <v>21</v>
      </c>
      <c r="B41" s="145">
        <v>11790</v>
      </c>
      <c r="C41" s="145">
        <v>13237</v>
      </c>
      <c r="D41" s="145">
        <v>13810</v>
      </c>
      <c r="E41" s="145">
        <v>13810</v>
      </c>
      <c r="F41" s="145">
        <v>15498</v>
      </c>
      <c r="G41" s="145">
        <v>18843</v>
      </c>
      <c r="H41" s="145">
        <v>21887</v>
      </c>
      <c r="I41" s="163">
        <v>25022</v>
      </c>
      <c r="L41" s="159" t="s">
        <v>441</v>
      </c>
      <c r="M41" s="160">
        <v>8</v>
      </c>
      <c r="N41" s="161" t="s">
        <v>442</v>
      </c>
      <c r="O41" s="162">
        <v>8</v>
      </c>
    </row>
    <row r="42" spans="1:15">
      <c r="A42" s="144">
        <v>22</v>
      </c>
      <c r="B42" s="145">
        <v>12206</v>
      </c>
      <c r="C42" s="145">
        <v>13712</v>
      </c>
      <c r="D42" s="145">
        <v>14345</v>
      </c>
      <c r="E42" s="145">
        <v>14345</v>
      </c>
      <c r="F42" s="145">
        <v>16063</v>
      </c>
      <c r="G42" s="145">
        <v>19650</v>
      </c>
      <c r="H42" s="145">
        <v>22844</v>
      </c>
      <c r="I42" s="163">
        <v>26099</v>
      </c>
      <c r="L42" s="159" t="s">
        <v>443</v>
      </c>
      <c r="M42" s="160">
        <v>8</v>
      </c>
      <c r="N42" s="161" t="s">
        <v>444</v>
      </c>
      <c r="O42" s="162">
        <v>6</v>
      </c>
    </row>
    <row r="43" spans="1:15">
      <c r="A43" s="144">
        <v>23</v>
      </c>
      <c r="B43" s="145">
        <v>12620</v>
      </c>
      <c r="C43" s="145">
        <v>14189</v>
      </c>
      <c r="D43" s="145">
        <v>14881</v>
      </c>
      <c r="E43" s="145">
        <v>14881</v>
      </c>
      <c r="F43" s="145">
        <v>16630</v>
      </c>
      <c r="G43" s="145">
        <v>20457</v>
      </c>
      <c r="H43" s="145">
        <v>23802</v>
      </c>
      <c r="I43" s="163">
        <v>27177</v>
      </c>
      <c r="L43" s="159" t="s">
        <v>445</v>
      </c>
      <c r="M43" s="160">
        <v>8</v>
      </c>
      <c r="N43" s="161" t="s">
        <v>82</v>
      </c>
      <c r="O43" s="162">
        <v>1</v>
      </c>
    </row>
    <row r="44" spans="1:15">
      <c r="A44" s="144">
        <v>24</v>
      </c>
      <c r="B44" s="145">
        <v>13036</v>
      </c>
      <c r="C44" s="145">
        <v>14663</v>
      </c>
      <c r="D44" s="145">
        <v>15416</v>
      </c>
      <c r="E44" s="145">
        <v>15416</v>
      </c>
      <c r="F44" s="145">
        <v>17195</v>
      </c>
      <c r="G44" s="145">
        <v>21264</v>
      </c>
      <c r="H44" s="145">
        <v>24759</v>
      </c>
      <c r="I44" s="163">
        <v>28256</v>
      </c>
      <c r="L44" s="159" t="s">
        <v>446</v>
      </c>
      <c r="M44" s="160">
        <v>8</v>
      </c>
      <c r="N44" s="161" t="s">
        <v>447</v>
      </c>
      <c r="O44" s="162">
        <v>2</v>
      </c>
    </row>
    <row r="45" spans="1:15">
      <c r="A45" s="144">
        <v>25</v>
      </c>
      <c r="B45" s="145">
        <v>13452</v>
      </c>
      <c r="C45" s="145">
        <v>15138</v>
      </c>
      <c r="D45" s="145">
        <v>15952</v>
      </c>
      <c r="E45" s="145">
        <v>15952</v>
      </c>
      <c r="F45" s="145">
        <v>17761</v>
      </c>
      <c r="G45" s="145">
        <v>22071</v>
      </c>
      <c r="H45" s="145">
        <v>25717</v>
      </c>
      <c r="I45" s="163">
        <v>29334</v>
      </c>
      <c r="L45" s="159" t="s">
        <v>448</v>
      </c>
      <c r="M45" s="160">
        <v>8</v>
      </c>
      <c r="N45" s="161" t="s">
        <v>449</v>
      </c>
      <c r="O45" s="162">
        <v>8</v>
      </c>
    </row>
    <row r="46" spans="1:15">
      <c r="A46" s="144">
        <v>26</v>
      </c>
      <c r="B46" s="145">
        <v>13865</v>
      </c>
      <c r="C46" s="145">
        <v>15615</v>
      </c>
      <c r="D46" s="145">
        <v>16488</v>
      </c>
      <c r="E46" s="145">
        <v>16488</v>
      </c>
      <c r="F46" s="145">
        <v>18327</v>
      </c>
      <c r="G46" s="145">
        <v>22877</v>
      </c>
      <c r="H46" s="145">
        <v>26675</v>
      </c>
      <c r="I46" s="163">
        <v>30411</v>
      </c>
      <c r="L46" s="159" t="s">
        <v>450</v>
      </c>
      <c r="M46" s="160">
        <v>7</v>
      </c>
      <c r="N46" s="161" t="s">
        <v>451</v>
      </c>
      <c r="O46" s="162">
        <v>8</v>
      </c>
    </row>
    <row r="47" spans="1:15">
      <c r="A47" s="144">
        <v>27</v>
      </c>
      <c r="B47" s="145">
        <v>14281</v>
      </c>
      <c r="C47" s="145">
        <v>16089</v>
      </c>
      <c r="D47" s="145">
        <v>17024</v>
      </c>
      <c r="E47" s="145">
        <v>17024</v>
      </c>
      <c r="F47" s="145">
        <v>18893</v>
      </c>
      <c r="G47" s="145">
        <v>23684</v>
      </c>
      <c r="H47" s="145">
        <v>27632</v>
      </c>
      <c r="I47" s="163">
        <v>31490</v>
      </c>
      <c r="L47" s="159" t="s">
        <v>452</v>
      </c>
      <c r="M47" s="160">
        <v>6</v>
      </c>
      <c r="N47" s="161" t="s">
        <v>453</v>
      </c>
      <c r="O47" s="162">
        <v>8</v>
      </c>
    </row>
    <row r="48" spans="1:15">
      <c r="A48" s="144">
        <v>28</v>
      </c>
      <c r="B48" s="145">
        <v>14697</v>
      </c>
      <c r="C48" s="145">
        <v>16565</v>
      </c>
      <c r="D48" s="145">
        <v>17559</v>
      </c>
      <c r="E48" s="145">
        <v>17559</v>
      </c>
      <c r="F48" s="145">
        <v>19458</v>
      </c>
      <c r="G48" s="145">
        <v>24491</v>
      </c>
      <c r="H48" s="145">
        <v>28589</v>
      </c>
      <c r="I48" s="163">
        <v>32568</v>
      </c>
      <c r="L48" s="159" t="s">
        <v>454</v>
      </c>
      <c r="M48" s="160">
        <v>7</v>
      </c>
      <c r="N48" s="161" t="s">
        <v>455</v>
      </c>
      <c r="O48" s="162">
        <v>8</v>
      </c>
    </row>
    <row r="49" spans="1:15">
      <c r="A49" s="144">
        <v>29</v>
      </c>
      <c r="B49" s="145">
        <v>15111</v>
      </c>
      <c r="C49" s="145">
        <v>17039</v>
      </c>
      <c r="D49" s="145">
        <v>18095</v>
      </c>
      <c r="E49" s="145">
        <v>18095</v>
      </c>
      <c r="F49" s="145">
        <v>20025</v>
      </c>
      <c r="G49" s="145">
        <v>25298</v>
      </c>
      <c r="H49" s="145">
        <v>29548</v>
      </c>
      <c r="I49" s="163">
        <v>33646</v>
      </c>
      <c r="L49" s="159" t="s">
        <v>456</v>
      </c>
      <c r="M49" s="160">
        <v>8</v>
      </c>
      <c r="N49" s="161" t="s">
        <v>457</v>
      </c>
      <c r="O49" s="162">
        <v>6</v>
      </c>
    </row>
    <row r="50" spans="1:15">
      <c r="A50" s="144">
        <v>30</v>
      </c>
      <c r="B50" s="145">
        <v>15526</v>
      </c>
      <c r="C50" s="145">
        <v>17515</v>
      </c>
      <c r="D50" s="145">
        <v>18630</v>
      </c>
      <c r="E50" s="145">
        <v>18630</v>
      </c>
      <c r="F50" s="145">
        <v>20589</v>
      </c>
      <c r="G50" s="145">
        <v>26105</v>
      </c>
      <c r="H50" s="145">
        <v>30505</v>
      </c>
      <c r="I50" s="163">
        <v>34725</v>
      </c>
      <c r="L50" s="159" t="s">
        <v>458</v>
      </c>
      <c r="M50" s="160">
        <v>8</v>
      </c>
      <c r="N50" s="161" t="s">
        <v>185</v>
      </c>
      <c r="O50" s="162">
        <v>6</v>
      </c>
    </row>
    <row r="51" spans="1:15">
      <c r="A51" s="144">
        <v>35</v>
      </c>
      <c r="B51" s="145">
        <v>17601</v>
      </c>
      <c r="C51" s="145">
        <v>19892</v>
      </c>
      <c r="D51" s="145">
        <v>21309</v>
      </c>
      <c r="E51" s="145">
        <v>21309</v>
      </c>
      <c r="F51" s="145">
        <v>23419</v>
      </c>
      <c r="G51" s="145">
        <v>30139</v>
      </c>
      <c r="H51" s="145">
        <v>35293</v>
      </c>
      <c r="I51" s="163">
        <v>40115</v>
      </c>
      <c r="L51" s="159" t="s">
        <v>459</v>
      </c>
      <c r="M51" s="160">
        <v>8</v>
      </c>
      <c r="N51" s="161" t="s">
        <v>201</v>
      </c>
      <c r="O51" s="162">
        <v>6</v>
      </c>
    </row>
    <row r="52" spans="1:15">
      <c r="A52" s="144">
        <v>40</v>
      </c>
      <c r="B52" s="145">
        <v>19677</v>
      </c>
      <c r="C52" s="145">
        <v>22268</v>
      </c>
      <c r="D52" s="145">
        <v>23986</v>
      </c>
      <c r="E52" s="145">
        <v>23986</v>
      </c>
      <c r="F52" s="145">
        <v>26247</v>
      </c>
      <c r="G52" s="145">
        <v>34173</v>
      </c>
      <c r="H52" s="145">
        <v>40081</v>
      </c>
      <c r="I52" s="163">
        <v>45505</v>
      </c>
      <c r="L52" s="159" t="s">
        <v>460</v>
      </c>
      <c r="M52" s="160">
        <v>8</v>
      </c>
      <c r="N52" s="161" t="s">
        <v>461</v>
      </c>
      <c r="O52" s="162">
        <v>8</v>
      </c>
    </row>
    <row r="53" spans="1:15">
      <c r="A53" s="144">
        <v>45</v>
      </c>
      <c r="B53" s="145">
        <v>21753</v>
      </c>
      <c r="C53" s="145">
        <v>24646</v>
      </c>
      <c r="D53" s="145">
        <v>26665</v>
      </c>
      <c r="E53" s="145">
        <v>26665</v>
      </c>
      <c r="F53" s="145">
        <v>29076</v>
      </c>
      <c r="G53" s="145">
        <v>38208</v>
      </c>
      <c r="H53" s="145">
        <v>44868</v>
      </c>
      <c r="I53" s="163">
        <v>50896</v>
      </c>
      <c r="L53" s="159" t="s">
        <v>462</v>
      </c>
      <c r="M53" s="160">
        <v>8</v>
      </c>
      <c r="N53" s="161" t="s">
        <v>463</v>
      </c>
      <c r="O53" s="162">
        <v>1</v>
      </c>
    </row>
    <row r="54" spans="1:15">
      <c r="A54" s="144">
        <v>50</v>
      </c>
      <c r="B54" s="145">
        <v>23828</v>
      </c>
      <c r="C54" s="145">
        <v>27022</v>
      </c>
      <c r="D54" s="145">
        <v>29342</v>
      </c>
      <c r="E54" s="145">
        <v>29342</v>
      </c>
      <c r="F54" s="145">
        <v>31904</v>
      </c>
      <c r="G54" s="145">
        <v>42243</v>
      </c>
      <c r="H54" s="145">
        <v>49657</v>
      </c>
      <c r="I54" s="163">
        <v>56286</v>
      </c>
      <c r="L54" s="159" t="s">
        <v>464</v>
      </c>
      <c r="M54" s="160">
        <v>6</v>
      </c>
      <c r="N54" s="161" t="s">
        <v>465</v>
      </c>
      <c r="O54" s="162">
        <v>8</v>
      </c>
    </row>
    <row r="55" spans="1:15">
      <c r="A55" s="144">
        <v>75</v>
      </c>
      <c r="B55" s="145">
        <v>34205</v>
      </c>
      <c r="C55" s="145">
        <v>38906</v>
      </c>
      <c r="D55" s="145">
        <v>42733</v>
      </c>
      <c r="E55" s="145">
        <v>42733</v>
      </c>
      <c r="F55" s="145">
        <v>46049</v>
      </c>
      <c r="G55" s="145">
        <v>62413</v>
      </c>
      <c r="H55" s="145">
        <v>73595</v>
      </c>
      <c r="I55" s="163">
        <v>83240</v>
      </c>
      <c r="L55" s="159" t="s">
        <v>466</v>
      </c>
      <c r="M55" s="160">
        <v>8</v>
      </c>
      <c r="N55" s="161" t="s">
        <v>467</v>
      </c>
      <c r="O55" s="162">
        <v>6</v>
      </c>
    </row>
    <row r="56" spans="1:15">
      <c r="A56" s="144">
        <v>100</v>
      </c>
      <c r="B56" s="145">
        <v>44581</v>
      </c>
      <c r="C56" s="145">
        <v>50790</v>
      </c>
      <c r="D56" s="145">
        <v>56124</v>
      </c>
      <c r="E56" s="145">
        <v>56124</v>
      </c>
      <c r="F56" s="145">
        <v>60192</v>
      </c>
      <c r="G56" s="145">
        <v>82585</v>
      </c>
      <c r="H56" s="145">
        <v>97535</v>
      </c>
      <c r="I56" s="163">
        <v>110191</v>
      </c>
      <c r="L56" s="159" t="s">
        <v>468</v>
      </c>
      <c r="M56" s="160">
        <v>8</v>
      </c>
      <c r="N56" s="161" t="s">
        <v>469</v>
      </c>
      <c r="O56" s="162">
        <v>6</v>
      </c>
    </row>
    <row r="57" spans="1:15">
      <c r="A57" s="146" t="s">
        <v>470</v>
      </c>
      <c r="B57" s="145">
        <v>416</v>
      </c>
      <c r="C57" s="145">
        <v>475</v>
      </c>
      <c r="D57" s="145">
        <v>536</v>
      </c>
      <c r="E57" s="145">
        <v>536</v>
      </c>
      <c r="F57" s="145">
        <v>565</v>
      </c>
      <c r="G57" s="145">
        <v>806</v>
      </c>
      <c r="H57" s="145">
        <v>958</v>
      </c>
      <c r="I57" s="163">
        <v>1078</v>
      </c>
      <c r="L57" s="159" t="s">
        <v>471</v>
      </c>
      <c r="M57" s="160">
        <v>3</v>
      </c>
      <c r="N57" s="161" t="s">
        <v>472</v>
      </c>
      <c r="O57" s="162">
        <v>8</v>
      </c>
    </row>
    <row r="58" spans="1:15">
      <c r="A58" s="147"/>
      <c r="B58" s="148"/>
      <c r="C58" s="148"/>
      <c r="D58" s="148"/>
      <c r="E58" s="148"/>
      <c r="F58" s="148"/>
      <c r="G58" s="148"/>
      <c r="H58" s="148"/>
      <c r="I58" s="164"/>
      <c r="L58" s="159" t="s">
        <v>473</v>
      </c>
      <c r="M58" s="160">
        <v>6</v>
      </c>
      <c r="N58" s="161" t="s">
        <v>474</v>
      </c>
      <c r="O58" s="162">
        <v>8</v>
      </c>
    </row>
    <row r="59" spans="1:15">
      <c r="A59" s="149" t="s">
        <v>475</v>
      </c>
      <c r="B59" s="148"/>
      <c r="C59" s="148"/>
      <c r="D59" s="148"/>
      <c r="E59" s="148"/>
      <c r="F59" s="148"/>
      <c r="G59" s="148"/>
      <c r="H59" s="148"/>
      <c r="I59" s="164"/>
      <c r="L59" s="159" t="s">
        <v>195</v>
      </c>
      <c r="M59" s="160">
        <v>6</v>
      </c>
      <c r="N59" s="165" t="s">
        <v>476</v>
      </c>
      <c r="O59" s="162">
        <v>8</v>
      </c>
    </row>
    <row r="60" spans="1:15">
      <c r="A60" s="147" t="s">
        <v>477</v>
      </c>
      <c r="B60" s="150"/>
      <c r="C60" s="150"/>
      <c r="D60" s="150"/>
      <c r="E60" s="150"/>
      <c r="F60" s="150"/>
      <c r="G60" s="150"/>
      <c r="H60" s="150"/>
      <c r="I60" s="166"/>
      <c r="L60" s="159" t="s">
        <v>478</v>
      </c>
      <c r="M60" s="160">
        <v>8</v>
      </c>
      <c r="N60" s="165" t="s">
        <v>479</v>
      </c>
      <c r="O60" s="162">
        <v>8</v>
      </c>
    </row>
    <row r="61" spans="1:15">
      <c r="A61" s="149" t="s">
        <v>480</v>
      </c>
      <c r="B61" s="148"/>
      <c r="C61" s="148"/>
      <c r="D61" s="148"/>
      <c r="E61" s="148"/>
      <c r="F61" s="148"/>
      <c r="G61" s="148"/>
      <c r="H61" s="148"/>
      <c r="I61" s="164"/>
      <c r="L61" s="167" t="s">
        <v>481</v>
      </c>
      <c r="M61" s="160">
        <v>8</v>
      </c>
      <c r="N61" s="165" t="s">
        <v>83</v>
      </c>
      <c r="O61" s="168">
        <v>3</v>
      </c>
    </row>
    <row r="62" spans="1:15">
      <c r="A62" s="149" t="s">
        <v>482</v>
      </c>
      <c r="B62" s="148"/>
      <c r="C62" s="148"/>
      <c r="D62" s="148"/>
      <c r="E62" s="148"/>
      <c r="F62" s="148"/>
      <c r="G62" s="148"/>
      <c r="H62" s="148"/>
      <c r="I62" s="164"/>
      <c r="L62" s="167" t="s">
        <v>483</v>
      </c>
      <c r="M62" s="160">
        <v>8</v>
      </c>
      <c r="N62" s="165" t="s">
        <v>484</v>
      </c>
      <c r="O62" s="162">
        <v>8</v>
      </c>
    </row>
    <row r="63" spans="1:15">
      <c r="A63" s="149" t="s">
        <v>485</v>
      </c>
      <c r="B63" s="148"/>
      <c r="C63" s="148"/>
      <c r="D63" s="148"/>
      <c r="E63" s="148"/>
      <c r="F63" s="148"/>
      <c r="G63" s="148"/>
      <c r="H63" s="148"/>
      <c r="I63" s="164"/>
      <c r="L63" s="167" t="s">
        <v>486</v>
      </c>
      <c r="M63" s="160">
        <v>6</v>
      </c>
      <c r="N63" s="165" t="s">
        <v>487</v>
      </c>
      <c r="O63" s="162">
        <v>7</v>
      </c>
    </row>
    <row r="64" spans="1:15">
      <c r="A64" s="149" t="s">
        <v>488</v>
      </c>
      <c r="B64" s="148"/>
      <c r="C64" s="148"/>
      <c r="D64" s="148"/>
      <c r="E64" s="148"/>
      <c r="F64" s="148"/>
      <c r="G64" s="148"/>
      <c r="H64" s="148"/>
      <c r="I64" s="164"/>
      <c r="L64" s="167" t="s">
        <v>489</v>
      </c>
      <c r="M64" s="160">
        <v>8</v>
      </c>
      <c r="N64" s="165" t="s">
        <v>490</v>
      </c>
      <c r="O64" s="162">
        <v>8</v>
      </c>
    </row>
    <row r="65" spans="1:15">
      <c r="A65" s="149" t="s">
        <v>491</v>
      </c>
      <c r="B65" s="148"/>
      <c r="C65" s="148"/>
      <c r="D65" s="148"/>
      <c r="E65" s="148"/>
      <c r="F65" s="148"/>
      <c r="G65" s="148"/>
      <c r="H65" s="148"/>
      <c r="I65" s="164"/>
      <c r="L65" s="167" t="s">
        <v>492</v>
      </c>
      <c r="M65" s="160">
        <v>3</v>
      </c>
      <c r="N65" s="165" t="s">
        <v>493</v>
      </c>
      <c r="O65" s="162">
        <v>4</v>
      </c>
    </row>
    <row r="66" spans="1:15">
      <c r="A66" s="149" t="s">
        <v>494</v>
      </c>
      <c r="B66" s="148"/>
      <c r="C66" s="148"/>
      <c r="D66" s="148"/>
      <c r="E66" s="148"/>
      <c r="F66" s="148"/>
      <c r="G66" s="148"/>
      <c r="H66" s="148"/>
      <c r="I66" s="164"/>
      <c r="L66" s="167" t="s">
        <v>495</v>
      </c>
      <c r="M66" s="160">
        <v>8</v>
      </c>
      <c r="N66" s="165" t="s">
        <v>197</v>
      </c>
      <c r="O66" s="162">
        <v>7</v>
      </c>
    </row>
    <row r="67" spans="1:15">
      <c r="A67" s="149" t="s">
        <v>496</v>
      </c>
      <c r="B67" s="148"/>
      <c r="C67" s="148"/>
      <c r="D67" s="148"/>
      <c r="E67" s="148"/>
      <c r="F67" s="148"/>
      <c r="G67" s="148"/>
      <c r="H67" s="148"/>
      <c r="I67" s="164"/>
      <c r="L67" s="167" t="s">
        <v>497</v>
      </c>
      <c r="M67" s="160">
        <v>8</v>
      </c>
      <c r="N67" s="165" t="s">
        <v>193</v>
      </c>
      <c r="O67" s="162">
        <v>7</v>
      </c>
    </row>
    <row r="68" spans="1:15">
      <c r="A68" s="149" t="s">
        <v>498</v>
      </c>
      <c r="B68" s="148"/>
      <c r="C68" s="148"/>
      <c r="D68" s="148"/>
      <c r="E68" s="148"/>
      <c r="F68" s="148"/>
      <c r="G68" s="148"/>
      <c r="H68" s="148"/>
      <c r="I68" s="164"/>
      <c r="L68" s="167" t="s">
        <v>499</v>
      </c>
      <c r="M68" s="160">
        <v>8</v>
      </c>
      <c r="N68" s="165" t="s">
        <v>500</v>
      </c>
      <c r="O68" s="162">
        <v>8</v>
      </c>
    </row>
    <row r="69" spans="1:15">
      <c r="A69" s="149" t="s">
        <v>501</v>
      </c>
      <c r="B69" s="148"/>
      <c r="C69" s="148"/>
      <c r="D69" s="148"/>
      <c r="E69" s="148"/>
      <c r="F69" s="148"/>
      <c r="G69" s="148"/>
      <c r="H69" s="148"/>
      <c r="I69" s="164"/>
      <c r="L69" s="167" t="s">
        <v>502</v>
      </c>
      <c r="M69" s="160">
        <v>6</v>
      </c>
      <c r="N69" s="165" t="s">
        <v>503</v>
      </c>
      <c r="O69" s="162">
        <v>8</v>
      </c>
    </row>
    <row r="70" spans="1:15">
      <c r="A70" s="149" t="s">
        <v>504</v>
      </c>
      <c r="B70" s="148"/>
      <c r="C70" s="148"/>
      <c r="D70" s="148"/>
      <c r="E70" s="148"/>
      <c r="F70" s="148"/>
      <c r="G70" s="148"/>
      <c r="H70" s="148"/>
      <c r="I70" s="164"/>
      <c r="L70" s="167" t="s">
        <v>505</v>
      </c>
      <c r="M70" s="160">
        <v>7</v>
      </c>
      <c r="N70" s="165" t="s">
        <v>506</v>
      </c>
      <c r="O70" s="162">
        <v>8</v>
      </c>
    </row>
    <row r="71" spans="1:15">
      <c r="A71" s="149" t="s">
        <v>507</v>
      </c>
      <c r="B71" s="148"/>
      <c r="C71" s="148"/>
      <c r="D71" s="148"/>
      <c r="E71" s="148"/>
      <c r="F71" s="148"/>
      <c r="G71" s="148"/>
      <c r="H71" s="148"/>
      <c r="I71" s="164"/>
      <c r="L71" s="167" t="s">
        <v>508</v>
      </c>
      <c r="M71" s="160">
        <v>8</v>
      </c>
      <c r="N71" s="165" t="s">
        <v>509</v>
      </c>
      <c r="O71" s="162">
        <v>6</v>
      </c>
    </row>
    <row r="72" spans="1:15">
      <c r="A72" s="149" t="s">
        <v>510</v>
      </c>
      <c r="B72" s="148"/>
      <c r="C72" s="148"/>
      <c r="D72" s="148"/>
      <c r="E72" s="148"/>
      <c r="F72" s="148"/>
      <c r="G72" s="148"/>
      <c r="H72" s="148"/>
      <c r="I72" s="164"/>
      <c r="L72" s="167" t="s">
        <v>511</v>
      </c>
      <c r="M72" s="160">
        <v>8</v>
      </c>
      <c r="N72" s="165" t="s">
        <v>249</v>
      </c>
      <c r="O72" s="162">
        <v>6</v>
      </c>
    </row>
    <row r="73" spans="1:15">
      <c r="A73" s="169" t="s">
        <v>512</v>
      </c>
      <c r="B73" s="170"/>
      <c r="C73" s="170"/>
      <c r="D73" s="170"/>
      <c r="E73" s="170"/>
      <c r="F73" s="170"/>
      <c r="G73" s="170"/>
      <c r="H73" s="170"/>
      <c r="I73" s="171"/>
      <c r="L73" s="167" t="s">
        <v>513</v>
      </c>
      <c r="M73" s="160">
        <v>7</v>
      </c>
      <c r="N73" s="165" t="s">
        <v>514</v>
      </c>
      <c r="O73" s="162">
        <v>3</v>
      </c>
    </row>
    <row r="74" spans="1:15">
      <c r="L74" s="167" t="s">
        <v>203</v>
      </c>
      <c r="M74" s="160">
        <v>6</v>
      </c>
      <c r="N74" s="165" t="s">
        <v>515</v>
      </c>
      <c r="O74" s="162">
        <v>8</v>
      </c>
    </row>
    <row r="75" spans="1:15">
      <c r="L75" s="167" t="s">
        <v>190</v>
      </c>
      <c r="M75" s="160">
        <v>4</v>
      </c>
      <c r="N75" s="165" t="s">
        <v>516</v>
      </c>
      <c r="O75" s="162">
        <v>8</v>
      </c>
    </row>
    <row r="76" spans="1:15">
      <c r="L76" s="167" t="s">
        <v>517</v>
      </c>
      <c r="M76" s="160">
        <v>8</v>
      </c>
      <c r="N76" s="165" t="s">
        <v>518</v>
      </c>
      <c r="O76" s="162">
        <v>8</v>
      </c>
    </row>
    <row r="77" spans="1:15">
      <c r="L77" s="167" t="s">
        <v>519</v>
      </c>
      <c r="M77" s="160">
        <v>8</v>
      </c>
      <c r="N77" s="165" t="s">
        <v>520</v>
      </c>
      <c r="O77" s="162">
        <v>8</v>
      </c>
    </row>
    <row r="78" spans="1:15">
      <c r="L78" s="167" t="s">
        <v>521</v>
      </c>
      <c r="M78" s="160">
        <v>8</v>
      </c>
      <c r="N78" s="165" t="s">
        <v>522</v>
      </c>
      <c r="O78" s="162">
        <v>8</v>
      </c>
    </row>
    <row r="79" spans="1:15">
      <c r="L79" s="167" t="s">
        <v>523</v>
      </c>
      <c r="M79" s="160">
        <v>7</v>
      </c>
      <c r="N79" s="165" t="s">
        <v>524</v>
      </c>
      <c r="O79" s="162">
        <v>8</v>
      </c>
    </row>
    <row r="80" spans="1:15">
      <c r="L80" s="167" t="s">
        <v>183</v>
      </c>
      <c r="M80" s="160">
        <v>4</v>
      </c>
      <c r="N80" s="165" t="s">
        <v>525</v>
      </c>
      <c r="O80" s="162">
        <v>7</v>
      </c>
    </row>
    <row r="81" spans="12:15">
      <c r="L81" s="167" t="s">
        <v>38</v>
      </c>
      <c r="M81" s="160">
        <v>8</v>
      </c>
      <c r="N81" s="165" t="s">
        <v>526</v>
      </c>
      <c r="O81" s="162">
        <v>7</v>
      </c>
    </row>
    <row r="82" spans="12:15">
      <c r="L82" s="167" t="s">
        <v>527</v>
      </c>
      <c r="M82" s="160">
        <v>6</v>
      </c>
      <c r="N82" s="165" t="s">
        <v>528</v>
      </c>
      <c r="O82" s="162">
        <v>8</v>
      </c>
    </row>
    <row r="83" spans="12:15">
      <c r="L83" s="167" t="s">
        <v>529</v>
      </c>
      <c r="M83" s="160">
        <v>6</v>
      </c>
      <c r="N83" s="165" t="s">
        <v>530</v>
      </c>
      <c r="O83" s="162">
        <v>8</v>
      </c>
    </row>
    <row r="84" spans="12:15">
      <c r="L84" s="167" t="s">
        <v>531</v>
      </c>
      <c r="M84" s="160">
        <v>8</v>
      </c>
      <c r="N84" s="165" t="s">
        <v>199</v>
      </c>
      <c r="O84" s="162">
        <v>6</v>
      </c>
    </row>
    <row r="85" spans="12:15">
      <c r="L85" s="167" t="s">
        <v>532</v>
      </c>
      <c r="M85" s="160">
        <v>8</v>
      </c>
      <c r="N85" s="165" t="s">
        <v>533</v>
      </c>
      <c r="O85" s="162">
        <v>4</v>
      </c>
    </row>
    <row r="86" spans="12:15">
      <c r="L86" s="167" t="s">
        <v>534</v>
      </c>
      <c r="M86" s="160">
        <v>8</v>
      </c>
      <c r="N86" s="165" t="s">
        <v>535</v>
      </c>
      <c r="O86" s="162">
        <v>3</v>
      </c>
    </row>
    <row r="87" spans="12:15">
      <c r="L87" s="167" t="s">
        <v>536</v>
      </c>
      <c r="M87" s="160">
        <v>8</v>
      </c>
      <c r="N87" s="165" t="s">
        <v>537</v>
      </c>
      <c r="O87" s="162">
        <v>8</v>
      </c>
    </row>
    <row r="88" spans="12:15">
      <c r="L88" s="167" t="s">
        <v>538</v>
      </c>
      <c r="M88" s="160">
        <v>8</v>
      </c>
      <c r="N88" s="165" t="s">
        <v>539</v>
      </c>
      <c r="O88" s="162">
        <v>6</v>
      </c>
    </row>
    <row r="89" spans="12:15">
      <c r="L89" s="167" t="s">
        <v>540</v>
      </c>
      <c r="M89" s="160">
        <v>4</v>
      </c>
      <c r="N89" s="165" t="s">
        <v>541</v>
      </c>
      <c r="O89" s="162">
        <v>7</v>
      </c>
    </row>
    <row r="90" spans="12:15">
      <c r="L90" s="167" t="s">
        <v>542</v>
      </c>
      <c r="M90" s="160">
        <v>8</v>
      </c>
      <c r="N90" s="165" t="s">
        <v>19</v>
      </c>
      <c r="O90" s="162">
        <v>7</v>
      </c>
    </row>
    <row r="91" spans="12:15">
      <c r="L91" s="167" t="s">
        <v>543</v>
      </c>
      <c r="M91" s="160">
        <v>8</v>
      </c>
      <c r="N91" s="165" t="s">
        <v>56</v>
      </c>
      <c r="O91" s="162">
        <v>6</v>
      </c>
    </row>
    <row r="92" spans="12:15">
      <c r="L92" s="167" t="s">
        <v>544</v>
      </c>
      <c r="M92" s="160">
        <v>8</v>
      </c>
      <c r="N92" s="165" t="s">
        <v>545</v>
      </c>
      <c r="O92" s="162">
        <v>8</v>
      </c>
    </row>
    <row r="93" spans="12:15">
      <c r="L93" s="167" t="s">
        <v>546</v>
      </c>
      <c r="M93" s="160">
        <v>8</v>
      </c>
      <c r="N93" s="165" t="s">
        <v>547</v>
      </c>
      <c r="O93" s="162">
        <v>8</v>
      </c>
    </row>
    <row r="94" spans="12:15">
      <c r="L94" s="167" t="s">
        <v>548</v>
      </c>
      <c r="M94" s="160">
        <v>8</v>
      </c>
      <c r="N94" s="165" t="s">
        <v>549</v>
      </c>
      <c r="O94" s="162">
        <v>8</v>
      </c>
    </row>
    <row r="95" spans="12:15">
      <c r="L95" s="167" t="s">
        <v>550</v>
      </c>
      <c r="M95" s="160">
        <v>4</v>
      </c>
      <c r="N95" s="165" t="s">
        <v>551</v>
      </c>
      <c r="O95" s="162">
        <v>6</v>
      </c>
    </row>
    <row r="96" spans="12:15">
      <c r="L96" s="167" t="s">
        <v>552</v>
      </c>
      <c r="M96" s="160">
        <v>6</v>
      </c>
      <c r="N96" s="165" t="s">
        <v>553</v>
      </c>
      <c r="O96" s="162">
        <v>8</v>
      </c>
    </row>
    <row r="97" spans="12:15">
      <c r="L97" s="167" t="s">
        <v>554</v>
      </c>
      <c r="M97" s="160">
        <v>8</v>
      </c>
      <c r="N97" s="165" t="s">
        <v>555</v>
      </c>
      <c r="O97" s="162">
        <v>7</v>
      </c>
    </row>
    <row r="98" spans="12:15">
      <c r="L98" s="167" t="s">
        <v>556</v>
      </c>
      <c r="M98" s="160">
        <v>2</v>
      </c>
      <c r="N98" s="165" t="s">
        <v>557</v>
      </c>
      <c r="O98" s="162">
        <v>7</v>
      </c>
    </row>
    <row r="99" spans="12:15">
      <c r="L99" s="167" t="s">
        <v>558</v>
      </c>
      <c r="M99" s="160">
        <v>6</v>
      </c>
      <c r="N99" s="165" t="s">
        <v>559</v>
      </c>
      <c r="O99" s="162">
        <v>8</v>
      </c>
    </row>
    <row r="100" spans="12:15">
      <c r="L100" s="167" t="s">
        <v>560</v>
      </c>
      <c r="M100" s="160">
        <v>3</v>
      </c>
      <c r="N100" s="165" t="s">
        <v>561</v>
      </c>
      <c r="O100" s="162">
        <v>7</v>
      </c>
    </row>
    <row r="101" spans="12:15">
      <c r="L101" s="167" t="s">
        <v>562</v>
      </c>
      <c r="M101" s="160">
        <v>8</v>
      </c>
      <c r="N101" s="165" t="s">
        <v>563</v>
      </c>
      <c r="O101" s="162">
        <v>7</v>
      </c>
    </row>
    <row r="102" spans="12:15">
      <c r="L102" s="167" t="s">
        <v>564</v>
      </c>
      <c r="M102" s="160">
        <v>4</v>
      </c>
      <c r="N102" s="165" t="s">
        <v>565</v>
      </c>
      <c r="O102" s="162">
        <v>2</v>
      </c>
    </row>
    <row r="103" spans="12:15">
      <c r="L103" s="167" t="s">
        <v>200</v>
      </c>
      <c r="M103" s="160">
        <v>4</v>
      </c>
      <c r="N103" s="165" t="s">
        <v>566</v>
      </c>
      <c r="O103" s="162">
        <v>5</v>
      </c>
    </row>
    <row r="104" spans="12:15">
      <c r="L104" s="167" t="s">
        <v>567</v>
      </c>
      <c r="M104" s="160">
        <v>8</v>
      </c>
      <c r="N104" s="165" t="s">
        <v>568</v>
      </c>
      <c r="O104" s="162">
        <v>8</v>
      </c>
    </row>
    <row r="105" spans="12:15">
      <c r="L105" s="167" t="s">
        <v>569</v>
      </c>
      <c r="M105" s="160">
        <v>8</v>
      </c>
      <c r="N105" s="165" t="s">
        <v>570</v>
      </c>
      <c r="O105" s="162">
        <v>7</v>
      </c>
    </row>
    <row r="106" spans="12:15">
      <c r="L106" s="167" t="s">
        <v>571</v>
      </c>
      <c r="M106" s="160">
        <v>6</v>
      </c>
      <c r="N106" s="165" t="s">
        <v>572</v>
      </c>
      <c r="O106" s="162">
        <v>8</v>
      </c>
    </row>
    <row r="107" spans="12:15">
      <c r="L107" s="167" t="s">
        <v>573</v>
      </c>
      <c r="M107" s="160">
        <v>4</v>
      </c>
      <c r="N107" s="165" t="s">
        <v>574</v>
      </c>
      <c r="O107" s="162">
        <v>8</v>
      </c>
    </row>
    <row r="108" spans="12:15">
      <c r="L108" s="167" t="s">
        <v>575</v>
      </c>
      <c r="M108" s="160">
        <v>3</v>
      </c>
      <c r="N108" s="165" t="s">
        <v>576</v>
      </c>
      <c r="O108" s="162">
        <v>6</v>
      </c>
    </row>
    <row r="109" spans="12:15">
      <c r="L109" s="167" t="s">
        <v>577</v>
      </c>
      <c r="M109" s="160">
        <v>7</v>
      </c>
      <c r="N109" s="165" t="s">
        <v>578</v>
      </c>
      <c r="O109" s="162">
        <v>8</v>
      </c>
    </row>
    <row r="110" spans="12:15">
      <c r="L110" s="167" t="s">
        <v>16</v>
      </c>
      <c r="M110" s="160">
        <v>7</v>
      </c>
      <c r="N110" s="165" t="s">
        <v>579</v>
      </c>
      <c r="O110" s="162">
        <v>8</v>
      </c>
    </row>
    <row r="111" spans="12:15">
      <c r="L111" s="167" t="s">
        <v>580</v>
      </c>
      <c r="M111" s="160">
        <v>8</v>
      </c>
      <c r="N111" s="165" t="s">
        <v>581</v>
      </c>
      <c r="O111" s="162">
        <v>3</v>
      </c>
    </row>
    <row r="112" spans="12:15">
      <c r="L112" s="167" t="s">
        <v>582</v>
      </c>
      <c r="M112" s="160">
        <v>6</v>
      </c>
      <c r="N112" s="165" t="s">
        <v>583</v>
      </c>
      <c r="O112" s="162">
        <v>7</v>
      </c>
    </row>
    <row r="113" spans="12:15">
      <c r="L113" s="167" t="s">
        <v>584</v>
      </c>
      <c r="M113" s="160">
        <v>6</v>
      </c>
      <c r="N113" s="172" t="s">
        <v>28</v>
      </c>
      <c r="O113" s="173">
        <v>7</v>
      </c>
    </row>
    <row r="114" spans="12:15">
      <c r="L114" s="167" t="s">
        <v>85</v>
      </c>
      <c r="M114" s="160">
        <v>1</v>
      </c>
    </row>
    <row r="115" spans="12:15">
      <c r="L115" s="167" t="s">
        <v>585</v>
      </c>
      <c r="M115" s="160">
        <v>7</v>
      </c>
    </row>
    <row r="116" spans="12:15">
      <c r="L116" s="174" t="s">
        <v>586</v>
      </c>
      <c r="M116" s="175">
        <v>8</v>
      </c>
    </row>
    <row r="117" spans="12:15">
      <c r="L117" s="176" t="s">
        <v>587</v>
      </c>
      <c r="M117" s="177">
        <v>6</v>
      </c>
    </row>
  </sheetData>
  <mergeCells count="4">
    <mergeCell ref="A1:I1"/>
    <mergeCell ref="L1:O1"/>
    <mergeCell ref="A3:I3"/>
    <mergeCell ref="A9:I9"/>
  </mergeCells>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86"/>
  <sheetViews>
    <sheetView topLeftCell="A63" workbookViewId="0">
      <selection activeCell="A87" sqref="A87"/>
    </sheetView>
  </sheetViews>
  <sheetFormatPr defaultColWidth="9" defaultRowHeight="14.4"/>
  <cols>
    <col min="5" max="5" width="17.44140625" customWidth="1"/>
  </cols>
  <sheetData>
    <row r="1" spans="1:17">
      <c r="A1" s="832" t="s">
        <v>588</v>
      </c>
      <c r="B1" s="833"/>
      <c r="C1" s="833"/>
      <c r="D1" s="833"/>
      <c r="E1" s="833"/>
    </row>
    <row r="2" spans="1:17" ht="69.75" customHeight="1">
      <c r="A2" s="834"/>
      <c r="B2" s="834"/>
      <c r="C2" s="834"/>
      <c r="D2" s="834"/>
      <c r="E2" s="834"/>
      <c r="G2" s="830"/>
      <c r="H2" s="830"/>
      <c r="I2" s="830"/>
      <c r="J2" s="830"/>
      <c r="K2" s="10"/>
    </row>
    <row r="3" spans="1:17">
      <c r="A3" s="6" t="s">
        <v>589</v>
      </c>
      <c r="B3" s="6" t="s">
        <v>590</v>
      </c>
      <c r="C3" s="6" t="s">
        <v>591</v>
      </c>
      <c r="D3" s="6" t="s">
        <v>592</v>
      </c>
      <c r="E3" s="6" t="s">
        <v>593</v>
      </c>
    </row>
    <row r="4" spans="1:17" ht="35.25" customHeight="1">
      <c r="A4" s="6" t="s">
        <v>594</v>
      </c>
      <c r="B4" s="135">
        <v>906.43776824034296</v>
      </c>
      <c r="C4" s="135">
        <v>808.58369098712399</v>
      </c>
      <c r="D4" s="135">
        <v>808.58369098712399</v>
      </c>
      <c r="E4" s="135">
        <v>870.38626609442099</v>
      </c>
      <c r="G4" s="831" t="s">
        <v>595</v>
      </c>
      <c r="H4" s="831"/>
      <c r="I4" s="831"/>
      <c r="J4" s="10"/>
      <c r="K4" s="10"/>
      <c r="L4" s="10"/>
      <c r="M4" s="10"/>
      <c r="N4" s="10"/>
      <c r="P4" s="138"/>
      <c r="Q4" s="139"/>
    </row>
    <row r="5" spans="1:17">
      <c r="A5" s="6">
        <v>1</v>
      </c>
      <c r="B5" s="135">
        <v>1107.2961373390599</v>
      </c>
      <c r="C5" s="135">
        <v>937.33905579399095</v>
      </c>
      <c r="D5" s="135">
        <v>932.18884120171697</v>
      </c>
      <c r="E5" s="135">
        <v>1004.29184549356</v>
      </c>
      <c r="G5" s="10"/>
      <c r="H5" s="10"/>
      <c r="I5" s="10"/>
      <c r="J5" s="10"/>
      <c r="K5" s="10"/>
      <c r="L5" s="10"/>
      <c r="M5" s="10"/>
      <c r="N5" s="10"/>
      <c r="P5" s="138"/>
      <c r="Q5" s="139"/>
    </row>
    <row r="6" spans="1:17">
      <c r="A6" s="6">
        <v>1.5</v>
      </c>
      <c r="B6" s="135">
        <v>1303.0042918454899</v>
      </c>
      <c r="C6" s="135">
        <v>1060.9442060085801</v>
      </c>
      <c r="D6" s="135">
        <v>1055.7939914163101</v>
      </c>
      <c r="E6" s="135">
        <v>1132.68051502146</v>
      </c>
      <c r="H6" s="10"/>
      <c r="P6" s="138"/>
      <c r="Q6" s="139"/>
    </row>
    <row r="7" spans="1:17">
      <c r="A7" s="6">
        <v>2</v>
      </c>
      <c r="B7" s="135">
        <v>1503.8626609442099</v>
      </c>
      <c r="C7" s="135">
        <v>1189.69957081545</v>
      </c>
      <c r="D7" s="135">
        <v>1179.3991416309</v>
      </c>
      <c r="E7" s="135">
        <v>1266.9527896995701</v>
      </c>
      <c r="G7" s="10"/>
      <c r="H7" s="10"/>
      <c r="I7" s="10"/>
      <c r="J7" s="10"/>
      <c r="K7" s="10"/>
      <c r="L7" s="10"/>
      <c r="M7" s="10"/>
      <c r="N7" s="10"/>
      <c r="P7" s="138"/>
      <c r="Q7" s="139"/>
    </row>
    <row r="8" spans="1:17">
      <c r="A8" s="6">
        <v>2.5</v>
      </c>
      <c r="B8" s="135">
        <v>1699.5708154506401</v>
      </c>
      <c r="C8" s="135">
        <v>1318.4549356223199</v>
      </c>
      <c r="D8" s="135">
        <v>1303.0042918454899</v>
      </c>
      <c r="E8" s="135">
        <v>1400.85836909871</v>
      </c>
      <c r="G8" s="10"/>
      <c r="H8" s="10"/>
      <c r="I8" s="10"/>
      <c r="J8" s="10"/>
      <c r="K8" s="10"/>
      <c r="L8" s="10"/>
      <c r="M8" s="10"/>
      <c r="N8" s="10"/>
      <c r="P8" s="138"/>
      <c r="Q8" s="139"/>
    </row>
    <row r="9" spans="1:17">
      <c r="A9" s="6">
        <v>3</v>
      </c>
      <c r="B9" s="135">
        <v>1740.7725321888399</v>
      </c>
      <c r="C9" s="135">
        <v>1622.31759656652</v>
      </c>
      <c r="D9" s="135">
        <v>1642.91845493562</v>
      </c>
      <c r="E9" s="135">
        <v>1673.8197424892701</v>
      </c>
      <c r="G9" s="10" t="s">
        <v>596</v>
      </c>
      <c r="H9" s="136" t="s">
        <v>597</v>
      </c>
      <c r="I9" s="10"/>
      <c r="J9" s="10"/>
      <c r="K9" s="10"/>
      <c r="L9" s="10"/>
      <c r="M9" s="10"/>
      <c r="N9" s="10"/>
      <c r="P9" s="138"/>
      <c r="Q9" s="139"/>
    </row>
    <row r="10" spans="1:17">
      <c r="A10" s="6">
        <v>3.5</v>
      </c>
      <c r="B10" s="135">
        <v>1843.77682403433</v>
      </c>
      <c r="C10" s="135">
        <v>1740.7725321888399</v>
      </c>
      <c r="D10" s="135">
        <v>1771.67381974249</v>
      </c>
      <c r="E10" s="135">
        <v>1802.30935622318</v>
      </c>
      <c r="G10" s="10"/>
      <c r="H10" s="10" t="s">
        <v>598</v>
      </c>
      <c r="I10" s="136"/>
      <c r="J10" s="10"/>
      <c r="K10" s="10"/>
      <c r="L10" s="10"/>
      <c r="M10" s="10"/>
      <c r="N10" s="10"/>
      <c r="P10" s="138"/>
      <c r="Q10" s="139"/>
    </row>
    <row r="11" spans="1:17">
      <c r="A11" s="6">
        <v>4</v>
      </c>
      <c r="B11" s="135">
        <v>1946.7811158798299</v>
      </c>
      <c r="C11" s="135">
        <v>1864.3776824034301</v>
      </c>
      <c r="D11" s="135">
        <v>1895.2254077253201</v>
      </c>
      <c r="E11" s="135">
        <v>1936.4806866952799</v>
      </c>
      <c r="H11" s="10" t="s">
        <v>599</v>
      </c>
      <c r="P11" s="138"/>
      <c r="Q11" s="139"/>
    </row>
    <row r="12" spans="1:17">
      <c r="A12" s="6">
        <v>4.5</v>
      </c>
      <c r="B12" s="135">
        <v>2049.7854077253201</v>
      </c>
      <c r="C12" s="135">
        <v>1982.83261802575</v>
      </c>
      <c r="D12" s="135">
        <v>2024.03433476395</v>
      </c>
      <c r="E12" s="135">
        <v>2065.2360515021501</v>
      </c>
      <c r="G12" s="10" t="s">
        <v>600</v>
      </c>
      <c r="H12" s="10" t="s">
        <v>601</v>
      </c>
      <c r="I12" s="10"/>
      <c r="J12" s="10"/>
      <c r="K12" s="10"/>
      <c r="L12" s="10"/>
      <c r="M12" s="10"/>
      <c r="N12" s="10"/>
      <c r="P12" s="138"/>
      <c r="Q12" s="139"/>
    </row>
    <row r="13" spans="1:17">
      <c r="A13" s="6">
        <v>5</v>
      </c>
      <c r="B13" s="135">
        <v>2683.2618025751099</v>
      </c>
      <c r="C13" s="135">
        <v>1998.28326180257</v>
      </c>
      <c r="D13" s="135">
        <v>2296.6609442060098</v>
      </c>
      <c r="E13" s="135">
        <v>2369.09871244635</v>
      </c>
      <c r="G13" s="10"/>
      <c r="H13" s="10" t="s">
        <v>602</v>
      </c>
      <c r="I13" s="10"/>
      <c r="J13" s="10"/>
      <c r="K13" s="10"/>
      <c r="L13" s="10"/>
      <c r="M13" s="10"/>
      <c r="N13" s="10"/>
      <c r="P13" s="138"/>
      <c r="Q13" s="139"/>
    </row>
    <row r="14" spans="1:17">
      <c r="A14" s="6">
        <v>5.5</v>
      </c>
      <c r="B14" s="135">
        <v>2801.71673819743</v>
      </c>
      <c r="C14" s="135">
        <v>2101.2875536480701</v>
      </c>
      <c r="D14" s="135">
        <v>2410.30042918455</v>
      </c>
      <c r="E14" s="135">
        <v>2482.03776824034</v>
      </c>
      <c r="G14" s="136" t="s">
        <v>603</v>
      </c>
      <c r="H14" s="136" t="s">
        <v>604</v>
      </c>
      <c r="I14" s="10"/>
      <c r="J14" s="10"/>
      <c r="K14" s="10"/>
      <c r="L14" s="10"/>
      <c r="M14" s="10"/>
      <c r="N14" s="10"/>
      <c r="P14" s="138"/>
      <c r="Q14" s="139"/>
    </row>
    <row r="15" spans="1:17">
      <c r="A15" s="6">
        <v>6</v>
      </c>
      <c r="B15" s="135">
        <v>2920.0635193132998</v>
      </c>
      <c r="C15" s="135">
        <v>2199.1416309012898</v>
      </c>
      <c r="D15" s="135">
        <v>2523.6051502145901</v>
      </c>
      <c r="E15" s="135">
        <v>2600.8583690987102</v>
      </c>
      <c r="G15" s="136" t="s">
        <v>605</v>
      </c>
      <c r="H15" s="136" t="s">
        <v>606</v>
      </c>
      <c r="I15" s="10"/>
      <c r="J15" s="10"/>
      <c r="K15" s="10"/>
      <c r="L15" s="10"/>
      <c r="M15" s="10"/>
      <c r="N15" s="10"/>
      <c r="P15" s="138"/>
      <c r="Q15" s="139"/>
    </row>
    <row r="16" spans="1:17">
      <c r="A16" s="6">
        <v>6.5</v>
      </c>
      <c r="B16" s="135">
        <v>3043.7768240343298</v>
      </c>
      <c r="C16" s="135">
        <v>2302.1459227467799</v>
      </c>
      <c r="D16" s="135">
        <v>2631.7596566523598</v>
      </c>
      <c r="E16" s="135">
        <v>2714.1630901287599</v>
      </c>
      <c r="G16" s="10"/>
      <c r="H16" s="10"/>
      <c r="I16" s="10"/>
      <c r="J16" s="10"/>
      <c r="K16" s="10"/>
      <c r="L16" s="10"/>
      <c r="M16" s="10"/>
      <c r="N16" s="10"/>
      <c r="P16" s="138"/>
      <c r="Q16" s="139"/>
    </row>
    <row r="17" spans="1:17">
      <c r="A17" s="6">
        <v>7</v>
      </c>
      <c r="B17" s="135">
        <v>3162.23175965665</v>
      </c>
      <c r="C17" s="135">
        <v>2400</v>
      </c>
      <c r="D17" s="135">
        <v>2745.0643776823999</v>
      </c>
      <c r="E17" s="135">
        <v>2827.4678111588</v>
      </c>
      <c r="G17" s="10"/>
      <c r="H17" s="10"/>
      <c r="I17" s="10"/>
      <c r="P17" s="138"/>
      <c r="Q17" s="139"/>
    </row>
    <row r="18" spans="1:17">
      <c r="A18" s="6">
        <v>7.5</v>
      </c>
      <c r="B18" s="135">
        <v>3280.41630901287</v>
      </c>
      <c r="C18" s="135">
        <v>2503.0042918454901</v>
      </c>
      <c r="D18" s="135">
        <v>2853.44034334764</v>
      </c>
      <c r="E18" s="135">
        <v>2941.15364806867</v>
      </c>
      <c r="G18" s="10"/>
      <c r="H18" s="10"/>
      <c r="I18" s="10"/>
      <c r="J18" s="10"/>
      <c r="K18" s="10"/>
      <c r="L18" s="10"/>
      <c r="M18" s="10"/>
      <c r="N18" s="10"/>
      <c r="P18" s="138"/>
      <c r="Q18" s="139"/>
    </row>
    <row r="19" spans="1:17">
      <c r="A19" s="6">
        <v>8</v>
      </c>
      <c r="B19" s="135">
        <v>3404.2918454935598</v>
      </c>
      <c r="C19" s="135">
        <v>2600.8583690987102</v>
      </c>
      <c r="D19" s="135">
        <v>2966.5236051502102</v>
      </c>
      <c r="E19" s="135">
        <v>3059.2274678111598</v>
      </c>
      <c r="G19" s="10"/>
      <c r="H19" s="10"/>
      <c r="I19" s="10"/>
      <c r="J19" s="10"/>
      <c r="K19" s="10"/>
      <c r="L19" s="10"/>
      <c r="M19" s="10"/>
      <c r="N19" s="10"/>
      <c r="P19" s="138"/>
      <c r="Q19" s="139"/>
    </row>
    <row r="20" spans="1:17">
      <c r="A20" s="6">
        <v>8.5</v>
      </c>
      <c r="B20" s="135">
        <v>3522.7467811158799</v>
      </c>
      <c r="C20" s="135">
        <v>2703.8626609442099</v>
      </c>
      <c r="D20" s="135">
        <v>3079.8283261802599</v>
      </c>
      <c r="E20" s="135">
        <v>3172.5321888412</v>
      </c>
      <c r="H20" s="137"/>
      <c r="O20" s="10"/>
      <c r="P20" s="138"/>
      <c r="Q20" s="139"/>
    </row>
    <row r="21" spans="1:17">
      <c r="A21" s="6">
        <v>9</v>
      </c>
      <c r="B21" s="135">
        <v>3640.7330472102999</v>
      </c>
      <c r="C21" s="135">
        <v>2801.71673819743</v>
      </c>
      <c r="D21" s="135">
        <v>3187.98283261803</v>
      </c>
      <c r="E21" s="135">
        <v>3285.4310729613699</v>
      </c>
      <c r="G21" s="10"/>
      <c r="H21" s="10"/>
      <c r="I21" s="10"/>
      <c r="J21" s="10"/>
      <c r="K21" s="10"/>
      <c r="L21" s="10"/>
      <c r="M21" s="10"/>
      <c r="N21" s="10"/>
      <c r="O21" s="10"/>
      <c r="P21" s="138"/>
      <c r="Q21" s="139"/>
    </row>
    <row r="22" spans="1:17">
      <c r="A22" s="6">
        <v>9.5</v>
      </c>
      <c r="B22" s="135">
        <v>3764.8068669527902</v>
      </c>
      <c r="C22" s="135">
        <v>2904.7210300429201</v>
      </c>
      <c r="D22" s="135">
        <v>3301.2875536480701</v>
      </c>
      <c r="E22" s="135">
        <v>3404.2918454935598</v>
      </c>
      <c r="H22" s="10"/>
      <c r="O22" s="10"/>
      <c r="P22" s="138"/>
      <c r="Q22" s="139"/>
    </row>
    <row r="23" spans="1:17">
      <c r="A23" s="6">
        <v>10</v>
      </c>
      <c r="B23" s="135">
        <v>3883.2618025751099</v>
      </c>
      <c r="C23" s="135">
        <v>4032.61802575107</v>
      </c>
      <c r="D23" s="135">
        <v>3414.5922746781098</v>
      </c>
      <c r="E23" s="135">
        <v>3517.5965665235999</v>
      </c>
      <c r="G23" s="10"/>
      <c r="H23" s="10"/>
      <c r="I23" s="10"/>
      <c r="J23" s="10"/>
      <c r="K23" s="10"/>
      <c r="L23" s="10"/>
      <c r="M23" s="10"/>
      <c r="N23" s="10"/>
      <c r="O23" s="10"/>
      <c r="P23" s="138"/>
      <c r="Q23" s="139"/>
    </row>
    <row r="24" spans="1:17">
      <c r="A24" s="6">
        <v>10.5</v>
      </c>
      <c r="B24" s="135">
        <v>4006.6918454935599</v>
      </c>
      <c r="C24" s="135">
        <v>3136.4806866952799</v>
      </c>
      <c r="D24" s="135">
        <v>3842.0600858369098</v>
      </c>
      <c r="E24" s="135">
        <v>3960.61802575107</v>
      </c>
      <c r="G24" s="10"/>
      <c r="H24" s="137"/>
      <c r="I24" s="10"/>
      <c r="J24" s="10"/>
      <c r="K24" s="10"/>
      <c r="L24" s="10"/>
      <c r="M24" s="10"/>
      <c r="N24" s="10"/>
      <c r="O24" s="10"/>
      <c r="P24" s="138"/>
      <c r="Q24" s="139"/>
    </row>
    <row r="25" spans="1:17">
      <c r="A25" s="6">
        <v>11</v>
      </c>
      <c r="B25" s="135">
        <v>4130.9613733905599</v>
      </c>
      <c r="C25" s="135">
        <v>3254.9356223176001</v>
      </c>
      <c r="D25" s="135">
        <v>3986.2660944206</v>
      </c>
      <c r="E25" s="135">
        <v>4109.8712446351901</v>
      </c>
      <c r="G25" s="10"/>
      <c r="H25" s="10"/>
      <c r="I25" s="10"/>
      <c r="J25" s="10"/>
      <c r="K25" s="10"/>
      <c r="L25" s="10"/>
      <c r="M25" s="10"/>
      <c r="N25" s="10"/>
      <c r="O25" s="10"/>
      <c r="P25" s="138"/>
      <c r="Q25" s="139"/>
    </row>
    <row r="26" spans="1:17">
      <c r="A26" s="6">
        <v>11.5</v>
      </c>
      <c r="B26" s="135">
        <v>4259.2274678111598</v>
      </c>
      <c r="C26" s="135">
        <v>3373.3905579399102</v>
      </c>
      <c r="D26" s="135">
        <v>4130.4721030042901</v>
      </c>
      <c r="E26" s="135">
        <v>4259.2274678111598</v>
      </c>
      <c r="G26" s="10"/>
      <c r="H26" s="10"/>
      <c r="I26" s="10"/>
      <c r="J26" s="10"/>
      <c r="K26" s="10"/>
      <c r="L26" s="10"/>
      <c r="M26" s="10"/>
      <c r="N26" s="10"/>
      <c r="O26" s="10"/>
      <c r="P26" s="138"/>
      <c r="Q26" s="139"/>
    </row>
    <row r="27" spans="1:17">
      <c r="A27" s="6">
        <v>12</v>
      </c>
      <c r="B27" s="135">
        <v>4382.83261802575</v>
      </c>
      <c r="C27" s="135">
        <v>3491.4077253218902</v>
      </c>
      <c r="D27" s="135">
        <v>4269.6154506437797</v>
      </c>
      <c r="E27" s="135">
        <v>4403.2944206008597</v>
      </c>
      <c r="G27" s="10"/>
      <c r="H27" s="10"/>
      <c r="I27" s="10"/>
      <c r="J27" s="10"/>
      <c r="K27" s="10"/>
      <c r="L27" s="10"/>
      <c r="M27" s="10"/>
      <c r="N27" s="10"/>
      <c r="O27" s="10"/>
      <c r="P27" s="138"/>
      <c r="Q27" s="139"/>
    </row>
    <row r="28" spans="1:17">
      <c r="A28" s="6">
        <v>12.5</v>
      </c>
      <c r="B28" s="135">
        <v>4506.4377682403401</v>
      </c>
      <c r="C28" s="135">
        <v>3610.4317596566598</v>
      </c>
      <c r="D28" s="135">
        <v>4413.7339055794</v>
      </c>
      <c r="E28" s="135">
        <v>4552.7896995708197</v>
      </c>
      <c r="G28" s="10"/>
      <c r="H28" s="10"/>
      <c r="I28" s="10"/>
      <c r="J28" s="10"/>
      <c r="K28" s="10"/>
      <c r="L28" s="10"/>
      <c r="M28" s="10"/>
      <c r="N28" s="10"/>
      <c r="O28" s="10"/>
      <c r="P28" s="138"/>
      <c r="Q28" s="139"/>
    </row>
    <row r="29" spans="1:17">
      <c r="A29" s="6">
        <v>13</v>
      </c>
      <c r="B29" s="135">
        <v>4630.0429184549403</v>
      </c>
      <c r="C29" s="135">
        <v>3733.9055793991402</v>
      </c>
      <c r="D29" s="135">
        <v>4557.9399141630902</v>
      </c>
      <c r="E29" s="135">
        <v>4702.1459227467803</v>
      </c>
      <c r="G29" s="10"/>
      <c r="H29" s="10"/>
      <c r="I29" s="10"/>
      <c r="J29" s="10"/>
      <c r="K29" s="10"/>
      <c r="L29" s="10"/>
      <c r="M29" s="10"/>
      <c r="N29" s="10"/>
      <c r="O29" s="10"/>
      <c r="P29" s="138"/>
      <c r="Q29" s="139"/>
    </row>
    <row r="30" spans="1:17">
      <c r="A30" s="6">
        <v>13.5</v>
      </c>
      <c r="B30" s="135">
        <v>4753.6480686695304</v>
      </c>
      <c r="C30" s="135">
        <v>3852.3605150214598</v>
      </c>
      <c r="D30" s="135">
        <v>4702.1459227467803</v>
      </c>
      <c r="E30" s="135">
        <v>4845.8626609442099</v>
      </c>
      <c r="J30" s="10"/>
      <c r="K30" s="10"/>
      <c r="L30" s="10"/>
      <c r="M30" s="10"/>
      <c r="N30" s="10"/>
      <c r="O30" s="10"/>
      <c r="P30" s="138"/>
      <c r="Q30" s="139"/>
    </row>
    <row r="31" spans="1:17">
      <c r="A31" s="6">
        <v>14</v>
      </c>
      <c r="B31" s="135">
        <v>5316.1779399141597</v>
      </c>
      <c r="C31" s="135">
        <v>4328.1888412017197</v>
      </c>
      <c r="D31" s="135">
        <v>5282.5236051502097</v>
      </c>
      <c r="E31" s="135">
        <v>5445.3218884120197</v>
      </c>
      <c r="J31" s="10"/>
      <c r="K31" s="10"/>
      <c r="L31" s="10"/>
      <c r="M31" s="10"/>
      <c r="N31" s="10"/>
      <c r="O31" s="10"/>
      <c r="P31" s="138"/>
      <c r="Q31" s="139"/>
    </row>
    <row r="32" spans="1:17">
      <c r="A32" s="6">
        <v>14.5</v>
      </c>
      <c r="B32" s="135">
        <v>5456.5493562231804</v>
      </c>
      <c r="C32" s="135">
        <v>4457.3047210300401</v>
      </c>
      <c r="D32" s="135">
        <v>5433.5947982832604</v>
      </c>
      <c r="E32" s="135">
        <v>5608.1201716738196</v>
      </c>
      <c r="J32" s="10"/>
      <c r="K32" s="10"/>
      <c r="L32" s="10"/>
      <c r="M32" s="10"/>
      <c r="N32" s="10"/>
      <c r="O32" s="10"/>
      <c r="P32" s="138"/>
      <c r="Q32" s="139"/>
    </row>
    <row r="33" spans="1:5">
      <c r="A33" s="6">
        <v>15</v>
      </c>
      <c r="B33" s="135">
        <v>5591.2789699570803</v>
      </c>
      <c r="C33" s="135">
        <v>4586.4206008583697</v>
      </c>
      <c r="D33" s="135">
        <v>5591.2789699570803</v>
      </c>
      <c r="E33" s="135">
        <v>5765.3047210300401</v>
      </c>
    </row>
    <row r="34" spans="1:5">
      <c r="A34" s="6">
        <v>15.5</v>
      </c>
      <c r="B34" s="135">
        <v>5726.0085836909902</v>
      </c>
      <c r="C34" s="135">
        <v>4715.5364806867001</v>
      </c>
      <c r="D34" s="135">
        <v>5748.4635193132999</v>
      </c>
      <c r="E34" s="135">
        <v>5928.1030042918501</v>
      </c>
    </row>
    <row r="35" spans="1:5">
      <c r="A35" s="6">
        <v>16</v>
      </c>
      <c r="B35" s="135">
        <v>5860.7381974248901</v>
      </c>
      <c r="C35" s="135">
        <v>4844.6523605150196</v>
      </c>
      <c r="D35" s="135">
        <v>5905.6480686695304</v>
      </c>
      <c r="E35" s="135">
        <v>6090.90128755365</v>
      </c>
    </row>
    <row r="36" spans="1:5">
      <c r="A36" s="6">
        <v>16.5</v>
      </c>
      <c r="B36" s="135">
        <v>5995.4678111588</v>
      </c>
      <c r="C36" s="135">
        <v>4973.4114875536497</v>
      </c>
      <c r="D36" s="135">
        <v>6057.2244978540803</v>
      </c>
      <c r="E36" s="135">
        <v>6248.0858369098696</v>
      </c>
    </row>
    <row r="37" spans="1:5">
      <c r="A37" s="6">
        <v>17</v>
      </c>
      <c r="B37" s="135">
        <v>6130.1974248926999</v>
      </c>
      <c r="C37" s="135">
        <v>5103.1653682403303</v>
      </c>
      <c r="D37" s="135">
        <v>6214.4034334763901</v>
      </c>
      <c r="E37" s="135">
        <v>6410.8841201716696</v>
      </c>
    </row>
    <row r="38" spans="1:5">
      <c r="A38" s="6">
        <v>17.5</v>
      </c>
      <c r="B38" s="135">
        <v>6265.1796566523599</v>
      </c>
      <c r="C38" s="135">
        <v>5237.6137339055804</v>
      </c>
      <c r="D38" s="135">
        <v>6371.5879828326197</v>
      </c>
      <c r="E38" s="135">
        <v>6568.36743244635</v>
      </c>
    </row>
    <row r="39" spans="1:5">
      <c r="A39" s="6">
        <v>18</v>
      </c>
      <c r="B39" s="135">
        <v>6405.2703862660901</v>
      </c>
      <c r="C39" s="135">
        <v>5366.7296137339099</v>
      </c>
      <c r="D39" s="135">
        <v>6528.7725321888402</v>
      </c>
      <c r="E39" s="135">
        <v>6730.8669527897</v>
      </c>
    </row>
    <row r="40" spans="1:5">
      <c r="A40" s="6">
        <v>18.5</v>
      </c>
      <c r="B40" s="135">
        <v>6540</v>
      </c>
      <c r="C40" s="135">
        <v>5495.8454935622303</v>
      </c>
      <c r="D40" s="135">
        <v>6685.9570815450597</v>
      </c>
      <c r="E40" s="135">
        <v>6893.6652360515</v>
      </c>
    </row>
    <row r="41" spans="1:5">
      <c r="A41" s="6">
        <v>19</v>
      </c>
      <c r="B41" s="135">
        <v>6674.7296137339099</v>
      </c>
      <c r="C41" s="135">
        <v>5624.9613733905599</v>
      </c>
      <c r="D41" s="135">
        <v>6837.5278969957099</v>
      </c>
      <c r="E41" s="135">
        <v>7050.9059227467797</v>
      </c>
    </row>
    <row r="42" spans="1:5">
      <c r="A42" s="6">
        <v>19.5</v>
      </c>
      <c r="B42" s="135">
        <v>6809.4592274678098</v>
      </c>
      <c r="C42" s="135">
        <v>5754.0772532188803</v>
      </c>
      <c r="D42" s="135">
        <v>6994.7124463519303</v>
      </c>
      <c r="E42" s="135">
        <v>7213.6480686695304</v>
      </c>
    </row>
    <row r="43" spans="1:5">
      <c r="A43" s="6">
        <v>20</v>
      </c>
      <c r="B43" s="135">
        <v>6944.1888412017197</v>
      </c>
      <c r="C43" s="135">
        <v>5883.1931330472098</v>
      </c>
      <c r="D43" s="135">
        <v>7151.8969957081499</v>
      </c>
      <c r="E43" s="135">
        <v>7376.4463519313304</v>
      </c>
    </row>
    <row r="44" spans="1:5">
      <c r="A44" s="6">
        <v>20.5</v>
      </c>
      <c r="B44" s="135">
        <v>7078.6096995708103</v>
      </c>
      <c r="C44" s="135">
        <v>6012.3090128755402</v>
      </c>
      <c r="D44" s="135">
        <v>7309.0815450643804</v>
      </c>
      <c r="E44" s="135">
        <v>7533.3053047210296</v>
      </c>
    </row>
    <row r="45" spans="1:5">
      <c r="A45" s="6">
        <v>21</v>
      </c>
      <c r="B45" s="135">
        <v>7241.7167381974295</v>
      </c>
      <c r="C45" s="135">
        <v>6029.1502145922695</v>
      </c>
      <c r="D45" s="135">
        <v>7584.1545064377697</v>
      </c>
      <c r="E45" s="135">
        <v>7791.8626609442099</v>
      </c>
    </row>
    <row r="46" spans="1:5">
      <c r="A46" s="6">
        <v>21.5</v>
      </c>
      <c r="B46" s="135">
        <v>7393.2875536480697</v>
      </c>
      <c r="C46" s="135">
        <v>6158.2660944206</v>
      </c>
      <c r="D46" s="135">
        <v>7753.0493047210302</v>
      </c>
      <c r="E46" s="135">
        <v>7971.5021459227501</v>
      </c>
    </row>
    <row r="47" spans="1:5">
      <c r="A47" s="6">
        <v>22</v>
      </c>
      <c r="B47" s="135">
        <v>7550.4721030042901</v>
      </c>
      <c r="C47" s="135">
        <v>6287.3819742489304</v>
      </c>
      <c r="D47" s="135">
        <v>7926.5922746781098</v>
      </c>
      <c r="E47" s="135">
        <v>8145.5278969957099</v>
      </c>
    </row>
    <row r="48" spans="1:5">
      <c r="A48" s="6">
        <v>22.5</v>
      </c>
      <c r="B48" s="135">
        <v>7707.6566523605197</v>
      </c>
      <c r="C48" s="135">
        <v>6416.4978540772499</v>
      </c>
      <c r="D48" s="135">
        <v>8100.6180257510696</v>
      </c>
      <c r="E48" s="135">
        <v>8325.16738197425</v>
      </c>
    </row>
    <row r="49" spans="1:5">
      <c r="A49" s="6">
        <v>23</v>
      </c>
      <c r="B49" s="135">
        <v>7864.8412017167402</v>
      </c>
      <c r="C49" s="135">
        <v>6545.6137339055804</v>
      </c>
      <c r="D49" s="135">
        <v>8274.6437768240303</v>
      </c>
      <c r="E49" s="135">
        <v>8504.8068669527893</v>
      </c>
    </row>
    <row r="50" spans="1:5">
      <c r="A50" s="6">
        <v>23.5</v>
      </c>
      <c r="B50" s="135">
        <v>8016.4120171673803</v>
      </c>
      <c r="C50" s="135">
        <v>6674.7296137339099</v>
      </c>
      <c r="D50" s="135">
        <v>8448.6695278970001</v>
      </c>
      <c r="E50" s="135">
        <v>8678.83261802575</v>
      </c>
    </row>
    <row r="51" spans="1:5">
      <c r="A51" s="6">
        <v>24</v>
      </c>
      <c r="B51" s="135">
        <v>8173.5965665235999</v>
      </c>
      <c r="C51" s="135">
        <v>6803.8454935622303</v>
      </c>
      <c r="D51" s="135">
        <v>8622.6952789699608</v>
      </c>
      <c r="E51" s="135">
        <v>8858.4721030042892</v>
      </c>
    </row>
    <row r="52" spans="1:5">
      <c r="A52" s="6">
        <v>24.5</v>
      </c>
      <c r="B52" s="135">
        <v>8330.7811158798304</v>
      </c>
      <c r="C52" s="135">
        <v>6932.9613733905599</v>
      </c>
      <c r="D52" s="135">
        <v>8791.2925493562198</v>
      </c>
      <c r="E52" s="135">
        <v>9038.1115879828303</v>
      </c>
    </row>
    <row r="53" spans="1:5">
      <c r="A53" s="6">
        <v>25</v>
      </c>
      <c r="B53" s="135">
        <v>8482.8964635193097</v>
      </c>
      <c r="C53" s="135">
        <v>7062.0772532188803</v>
      </c>
      <c r="D53" s="135">
        <v>8965.1330472103</v>
      </c>
      <c r="E53" s="135">
        <v>9211.7022746781095</v>
      </c>
    </row>
    <row r="54" spans="1:5">
      <c r="A54" s="6">
        <v>25.5</v>
      </c>
      <c r="B54" s="135">
        <v>8639.5364806866892</v>
      </c>
      <c r="C54" s="135">
        <v>7191.1931330472098</v>
      </c>
      <c r="D54" s="135">
        <v>9139.1587982832607</v>
      </c>
      <c r="E54" s="135">
        <v>9391.7768240343303</v>
      </c>
    </row>
    <row r="55" spans="1:5">
      <c r="A55" s="6">
        <v>26</v>
      </c>
      <c r="B55" s="135">
        <v>8796.7210300429197</v>
      </c>
      <c r="C55" s="135">
        <v>7320.3090128755402</v>
      </c>
      <c r="D55" s="135">
        <v>9313.1845493562196</v>
      </c>
      <c r="E55" s="135">
        <v>9571.4163090128695</v>
      </c>
    </row>
    <row r="56" spans="1:5">
      <c r="A56" s="6">
        <v>26.5</v>
      </c>
      <c r="B56" s="135">
        <v>8953.9055793991392</v>
      </c>
      <c r="C56" s="135">
        <v>7449.4248927038598</v>
      </c>
      <c r="D56" s="135">
        <v>9487.2103004291803</v>
      </c>
      <c r="E56" s="135">
        <v>9745.1650223175893</v>
      </c>
    </row>
    <row r="57" spans="1:5">
      <c r="A57" s="6">
        <v>27</v>
      </c>
      <c r="B57" s="135">
        <v>9105.8188326180298</v>
      </c>
      <c r="C57" s="135">
        <v>7578.5407725321902</v>
      </c>
      <c r="D57" s="135">
        <v>9661.2360515021501</v>
      </c>
      <c r="E57" s="135">
        <v>9925.0815450643804</v>
      </c>
    </row>
    <row r="58" spans="1:5">
      <c r="A58" s="6">
        <v>27.5</v>
      </c>
      <c r="B58" s="135">
        <v>9262.6609442060108</v>
      </c>
      <c r="C58" s="135">
        <v>7707.6566523605197</v>
      </c>
      <c r="D58" s="135">
        <v>9829.5357939914102</v>
      </c>
      <c r="E58" s="135">
        <v>10104.7210300429</v>
      </c>
    </row>
    <row r="59" spans="1:5">
      <c r="A59" s="6">
        <v>28</v>
      </c>
      <c r="B59" s="135">
        <v>9419.8454935622303</v>
      </c>
      <c r="C59" s="135">
        <v>7836.7725321888402</v>
      </c>
      <c r="D59" s="135">
        <v>10003.6738197425</v>
      </c>
      <c r="E59" s="135">
        <v>10278.6277699571</v>
      </c>
    </row>
    <row r="60" spans="1:5">
      <c r="A60" s="6">
        <v>28.5</v>
      </c>
      <c r="B60" s="135">
        <v>9577.0300429184608</v>
      </c>
      <c r="C60" s="135">
        <v>7965.8884120171697</v>
      </c>
      <c r="D60" s="135">
        <v>10177.699570815401</v>
      </c>
      <c r="E60" s="135">
        <v>10458.3862660944</v>
      </c>
    </row>
    <row r="61" spans="1:5">
      <c r="A61" s="6">
        <v>29</v>
      </c>
      <c r="B61" s="135">
        <v>9728.8590901287607</v>
      </c>
      <c r="C61" s="135">
        <v>8095.0042918454901</v>
      </c>
      <c r="D61" s="135">
        <v>10351.7253218884</v>
      </c>
      <c r="E61" s="135">
        <v>10638.025751073001</v>
      </c>
    </row>
    <row r="62" spans="1:5">
      <c r="A62" s="6">
        <v>29.5</v>
      </c>
      <c r="B62" s="135">
        <v>9885.7854077253196</v>
      </c>
      <c r="C62" s="135">
        <v>8224.1201716738196</v>
      </c>
      <c r="D62" s="135">
        <v>10525.7510729614</v>
      </c>
      <c r="E62" s="135">
        <v>10812.0905175966</v>
      </c>
    </row>
    <row r="63" spans="1:5">
      <c r="A63" s="6">
        <v>30</v>
      </c>
      <c r="B63" s="135">
        <v>10042.969957081499</v>
      </c>
      <c r="C63" s="135">
        <v>8353.2360515021501</v>
      </c>
      <c r="D63" s="135">
        <v>10699.776824034299</v>
      </c>
      <c r="E63" s="135">
        <v>10991.690987124501</v>
      </c>
    </row>
    <row r="64" spans="1:5">
      <c r="A64" s="6">
        <v>30.5</v>
      </c>
      <c r="B64" s="135">
        <v>10200.154506437801</v>
      </c>
      <c r="C64" s="135">
        <v>8482.3519313304696</v>
      </c>
      <c r="D64" s="135">
        <v>10867.779038626601</v>
      </c>
      <c r="E64" s="135">
        <v>11171.330472103</v>
      </c>
    </row>
    <row r="65" spans="1:5">
      <c r="A65" s="6">
        <v>31</v>
      </c>
      <c r="B65" s="135">
        <v>10351.781459227501</v>
      </c>
      <c r="C65" s="135">
        <v>8611.4678111588</v>
      </c>
      <c r="D65" s="135">
        <v>11042.2145922747</v>
      </c>
      <c r="E65" s="135">
        <v>11345.553265236</v>
      </c>
    </row>
    <row r="66" spans="1:5">
      <c r="A66" s="6">
        <v>31.5</v>
      </c>
      <c r="B66" s="135">
        <v>10508.909871244599</v>
      </c>
      <c r="C66" s="135">
        <v>8740.5836909871196</v>
      </c>
      <c r="D66" s="135">
        <v>11216.240343347599</v>
      </c>
      <c r="E66" s="135">
        <v>11524.9957081545</v>
      </c>
    </row>
    <row r="67" spans="1:5">
      <c r="A67" s="6">
        <v>32</v>
      </c>
      <c r="B67" s="135">
        <v>10666.094420600901</v>
      </c>
      <c r="C67" s="135">
        <v>8869.69957081545</v>
      </c>
      <c r="D67" s="135">
        <v>11390.2660944206</v>
      </c>
      <c r="E67" s="135">
        <v>11704.635193132999</v>
      </c>
    </row>
    <row r="68" spans="1:5">
      <c r="A68" s="6">
        <v>32.5</v>
      </c>
      <c r="B68" s="135">
        <v>10823.2789699571</v>
      </c>
      <c r="C68" s="135">
        <v>8998.8154506437804</v>
      </c>
      <c r="D68" s="135">
        <v>11564.291845493601</v>
      </c>
      <c r="E68" s="135">
        <v>11879.0160128755</v>
      </c>
    </row>
    <row r="69" spans="1:5">
      <c r="A69" s="6">
        <v>33</v>
      </c>
      <c r="B69" s="135">
        <v>10974.821716738201</v>
      </c>
      <c r="C69" s="135">
        <v>9127.9313304720999</v>
      </c>
      <c r="D69" s="135">
        <v>11733.0799828326</v>
      </c>
      <c r="E69" s="135">
        <v>12058.300429184501</v>
      </c>
    </row>
    <row r="70" spans="1:5">
      <c r="A70" s="6">
        <v>33.5</v>
      </c>
      <c r="B70" s="135">
        <v>11132.034334763899</v>
      </c>
      <c r="C70" s="135">
        <v>9257.0472103004304</v>
      </c>
      <c r="D70" s="135">
        <v>11906.7296137339</v>
      </c>
      <c r="E70" s="135">
        <v>12237.9399141631</v>
      </c>
    </row>
    <row r="71" spans="1:5">
      <c r="A71" s="6">
        <v>34</v>
      </c>
      <c r="B71" s="135">
        <v>11289.218884120201</v>
      </c>
      <c r="C71" s="135">
        <v>9386.1630901287499</v>
      </c>
      <c r="D71" s="135">
        <v>12080.755364806901</v>
      </c>
      <c r="E71" s="135">
        <v>12412.478760514899</v>
      </c>
    </row>
    <row r="72" spans="1:5">
      <c r="A72" s="6">
        <v>34.5</v>
      </c>
      <c r="B72" s="135">
        <v>11446.4034334764</v>
      </c>
      <c r="C72" s="135">
        <v>9515.2789699570803</v>
      </c>
      <c r="D72" s="135">
        <v>12254.781115879799</v>
      </c>
      <c r="E72" s="135">
        <v>12591.6051502146</v>
      </c>
    </row>
    <row r="73" spans="1:5">
      <c r="A73" s="6">
        <v>35</v>
      </c>
      <c r="B73" s="135">
        <v>11597.744085836899</v>
      </c>
      <c r="C73" s="135">
        <v>9644.3948497854108</v>
      </c>
      <c r="D73" s="135">
        <v>12428.8068669528</v>
      </c>
      <c r="E73" s="135">
        <v>12771.244635193099</v>
      </c>
    </row>
    <row r="74" spans="1:5">
      <c r="A74" s="6">
        <v>35.5</v>
      </c>
      <c r="B74" s="135">
        <v>11755.158798283301</v>
      </c>
      <c r="C74" s="135">
        <v>9773.5107296137303</v>
      </c>
      <c r="D74" s="135">
        <v>12602.832618025701</v>
      </c>
      <c r="E74" s="135">
        <v>12950.8841201717</v>
      </c>
    </row>
    <row r="75" spans="1:5">
      <c r="A75" s="6">
        <v>36</v>
      </c>
      <c r="B75" s="135">
        <v>11912.3433476395</v>
      </c>
      <c r="C75" s="135">
        <v>9902.6266094420607</v>
      </c>
      <c r="D75" s="135">
        <v>12771.323227467799</v>
      </c>
      <c r="E75" s="135">
        <v>13124.909871244599</v>
      </c>
    </row>
    <row r="76" spans="1:5">
      <c r="A76" s="6">
        <v>36.5</v>
      </c>
      <c r="B76" s="135">
        <v>12069.5278969957</v>
      </c>
      <c r="C76" s="135">
        <v>10031.7424892704</v>
      </c>
      <c r="D76" s="135">
        <v>12945.2703862661</v>
      </c>
      <c r="E76" s="135">
        <v>13304.5493562232</v>
      </c>
    </row>
    <row r="77" spans="1:5">
      <c r="A77" s="6">
        <v>37</v>
      </c>
      <c r="B77" s="135">
        <v>12220.784343347599</v>
      </c>
      <c r="C77" s="135">
        <v>10160.8583690987</v>
      </c>
      <c r="D77" s="135">
        <v>13119.296137339101</v>
      </c>
      <c r="E77" s="135">
        <v>13484.1888412017</v>
      </c>
    </row>
    <row r="78" spans="1:5">
      <c r="A78" s="6">
        <v>37.5</v>
      </c>
      <c r="B78" s="135">
        <v>12378.2832618026</v>
      </c>
      <c r="C78" s="135">
        <v>10289.974248926999</v>
      </c>
      <c r="D78" s="135">
        <v>13293.321888412</v>
      </c>
      <c r="E78" s="135">
        <v>13658.2145922747</v>
      </c>
    </row>
    <row r="79" spans="1:5">
      <c r="A79" s="6">
        <v>38</v>
      </c>
      <c r="B79" s="135">
        <v>12535.4678111588</v>
      </c>
      <c r="C79" s="135">
        <v>10419.090128755401</v>
      </c>
      <c r="D79" s="135">
        <v>13467.347639485</v>
      </c>
      <c r="E79" s="135">
        <v>13837.8540772532</v>
      </c>
    </row>
    <row r="80" spans="1:5">
      <c r="A80" s="6">
        <v>38.5</v>
      </c>
      <c r="B80" s="135">
        <v>12692.652360515</v>
      </c>
      <c r="C80" s="135">
        <v>10548.2060085837</v>
      </c>
      <c r="D80" s="135">
        <v>13641.373390557899</v>
      </c>
      <c r="E80" s="135">
        <v>14017.493562231801</v>
      </c>
    </row>
    <row r="81" spans="1:5">
      <c r="A81" s="6">
        <v>39</v>
      </c>
      <c r="B81" s="135">
        <v>12843.706712446399</v>
      </c>
      <c r="C81" s="135">
        <v>10677.321888412</v>
      </c>
      <c r="D81" s="135">
        <v>13809.566472103001</v>
      </c>
      <c r="E81" s="135">
        <v>14191.5193133047</v>
      </c>
    </row>
    <row r="82" spans="1:5">
      <c r="A82" s="6">
        <v>39.5</v>
      </c>
      <c r="B82" s="135">
        <v>13001.4077253219</v>
      </c>
      <c r="C82" s="135">
        <v>10806.437768240299</v>
      </c>
      <c r="D82" s="135">
        <v>13983.8111587983</v>
      </c>
      <c r="E82" s="135">
        <v>14371.158798283301</v>
      </c>
    </row>
    <row r="83" spans="1:5">
      <c r="A83" s="6">
        <v>40</v>
      </c>
      <c r="B83" s="135">
        <v>13158.5922746781</v>
      </c>
      <c r="C83" s="135">
        <v>10935.553648068701</v>
      </c>
      <c r="D83" s="135">
        <v>14157.836909871199</v>
      </c>
      <c r="E83" s="135">
        <v>14550.7982832618</v>
      </c>
    </row>
    <row r="85" spans="1:5">
      <c r="A85" t="s">
        <v>607</v>
      </c>
    </row>
    <row r="86" spans="1:5">
      <c r="A86" t="s">
        <v>608</v>
      </c>
    </row>
  </sheetData>
  <mergeCells count="3">
    <mergeCell ref="G2:J2"/>
    <mergeCell ref="G4:I4"/>
    <mergeCell ref="A1:E2"/>
  </mergeCells>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28"/>
  <sheetViews>
    <sheetView topLeftCell="A10" workbookViewId="0">
      <selection activeCell="A15" sqref="A15:XFD15"/>
    </sheetView>
  </sheetViews>
  <sheetFormatPr defaultColWidth="9" defaultRowHeight="14.4"/>
  <cols>
    <col min="1" max="1" width="29.33203125" customWidth="1"/>
    <col min="6" max="6" width="16" customWidth="1"/>
  </cols>
  <sheetData>
    <row r="1" spans="1:6">
      <c r="A1" s="838" t="s">
        <v>609</v>
      </c>
      <c r="B1" s="838"/>
      <c r="C1" s="838"/>
      <c r="D1" s="838"/>
      <c r="E1" s="838"/>
      <c r="F1" s="838"/>
    </row>
    <row r="2" spans="1:6" ht="57.75" customHeight="1">
      <c r="A2" s="838"/>
      <c r="B2" s="838"/>
      <c r="C2" s="838"/>
      <c r="D2" s="838"/>
      <c r="E2" s="838"/>
      <c r="F2" s="838"/>
    </row>
    <row r="3" spans="1:6">
      <c r="A3" s="106" t="s">
        <v>2</v>
      </c>
      <c r="B3" s="107" t="s">
        <v>5</v>
      </c>
      <c r="C3" s="107" t="s">
        <v>6</v>
      </c>
      <c r="D3" s="107" t="s">
        <v>7</v>
      </c>
      <c r="E3" s="107" t="s">
        <v>8</v>
      </c>
      <c r="F3" s="108" t="s">
        <v>11</v>
      </c>
    </row>
    <row r="4" spans="1:6">
      <c r="A4" s="835" t="s">
        <v>1</v>
      </c>
      <c r="B4" s="836"/>
      <c r="C4" s="836"/>
      <c r="D4" s="836"/>
      <c r="E4" s="836"/>
      <c r="F4" s="837"/>
    </row>
    <row r="5" spans="1:6">
      <c r="A5" s="109" t="s">
        <v>509</v>
      </c>
      <c r="B5" s="110">
        <v>550</v>
      </c>
      <c r="C5" s="110">
        <v>500</v>
      </c>
      <c r="D5" s="110">
        <v>500</v>
      </c>
      <c r="E5" s="110">
        <v>500</v>
      </c>
      <c r="F5" s="111" t="s">
        <v>14</v>
      </c>
    </row>
    <row r="6" spans="1:6">
      <c r="A6" s="109" t="s">
        <v>610</v>
      </c>
      <c r="B6" s="110">
        <v>650</v>
      </c>
      <c r="C6" s="110">
        <v>650</v>
      </c>
      <c r="D6" s="110">
        <v>650</v>
      </c>
      <c r="E6" s="110">
        <v>650</v>
      </c>
      <c r="F6" s="111" t="s">
        <v>611</v>
      </c>
    </row>
    <row r="7" spans="1:6">
      <c r="A7" s="109" t="s">
        <v>612</v>
      </c>
      <c r="B7" s="110">
        <f>[1]Sheet2!B5+150</f>
        <v>550</v>
      </c>
      <c r="C7" s="110">
        <f>[1]Sheet2!C5+150</f>
        <v>520</v>
      </c>
      <c r="D7" s="110">
        <f>[1]Sheet2!D5+150</f>
        <v>440</v>
      </c>
      <c r="E7" s="110">
        <f>[1]Sheet2!E5+150</f>
        <v>435</v>
      </c>
      <c r="F7" s="111" t="s">
        <v>611</v>
      </c>
    </row>
    <row r="8" spans="1:6">
      <c r="A8" s="109" t="s">
        <v>613</v>
      </c>
      <c r="B8" s="110">
        <v>580</v>
      </c>
      <c r="C8" s="110">
        <f>[1]Sheet2!C6+150</f>
        <v>580</v>
      </c>
      <c r="D8" s="110">
        <f>[1]Sheet2!D6+150</f>
        <v>575</v>
      </c>
      <c r="E8" s="110">
        <f>[1]Sheet2!E6+150</f>
        <v>560</v>
      </c>
      <c r="F8" s="111" t="s">
        <v>611</v>
      </c>
    </row>
    <row r="9" spans="1:6">
      <c r="A9" s="109" t="s">
        <v>614</v>
      </c>
      <c r="B9" s="110">
        <f>[1]Sheet2!B7+150</f>
        <v>725</v>
      </c>
      <c r="C9" s="110">
        <f>[1]Sheet2!C7+150</f>
        <v>675</v>
      </c>
      <c r="D9" s="110">
        <f>[1]Sheet2!D7+150</f>
        <v>675</v>
      </c>
      <c r="E9" s="110">
        <f>[1]Sheet2!E7+150</f>
        <v>660</v>
      </c>
      <c r="F9" s="111" t="s">
        <v>611</v>
      </c>
    </row>
    <row r="10" spans="1:6">
      <c r="A10" s="112" t="s">
        <v>25</v>
      </c>
      <c r="B10" s="110">
        <v>700</v>
      </c>
      <c r="C10" s="110">
        <v>600</v>
      </c>
      <c r="D10" s="110">
        <f>[1]Sheet2!D8+150</f>
        <v>575</v>
      </c>
      <c r="E10" s="110">
        <f>[1]Sheet2!E8+150</f>
        <v>560</v>
      </c>
      <c r="F10" s="111" t="s">
        <v>611</v>
      </c>
    </row>
    <row r="11" spans="1:6">
      <c r="A11" s="109" t="s">
        <v>615</v>
      </c>
      <c r="B11" s="110">
        <f>[1]Sheet2!B9+150</f>
        <v>700</v>
      </c>
      <c r="C11" s="110">
        <f>[1]Sheet2!C9+150</f>
        <v>650</v>
      </c>
      <c r="D11" s="110">
        <f>[1]Sheet2!D9+150</f>
        <v>625</v>
      </c>
      <c r="E11" s="110">
        <f>[1]Sheet2!E9+150</f>
        <v>625</v>
      </c>
      <c r="F11" s="111" t="s">
        <v>611</v>
      </c>
    </row>
    <row r="12" spans="1:6">
      <c r="A12" s="109" t="s">
        <v>31</v>
      </c>
      <c r="B12" s="110">
        <v>500</v>
      </c>
      <c r="C12" s="110">
        <f>[1]Sheet2!C12+150</f>
        <v>470</v>
      </c>
      <c r="D12" s="110">
        <f>[1]Sheet2!D12+150</f>
        <v>450</v>
      </c>
      <c r="E12" s="110">
        <f>[1]Sheet2!E12+150</f>
        <v>445</v>
      </c>
      <c r="F12" s="113" t="s">
        <v>21</v>
      </c>
    </row>
    <row r="13" spans="1:6">
      <c r="A13" s="109" t="s">
        <v>32</v>
      </c>
      <c r="B13" s="110">
        <f>[1]Sheet2!B13+150</f>
        <v>650</v>
      </c>
      <c r="C13" s="110">
        <f>[1]Sheet2!C13+150</f>
        <v>630</v>
      </c>
      <c r="D13" s="110">
        <f>[1]Sheet2!D13+150</f>
        <v>600</v>
      </c>
      <c r="E13" s="110">
        <f>[1]Sheet2!E13+150</f>
        <v>595</v>
      </c>
      <c r="F13" s="113" t="s">
        <v>21</v>
      </c>
    </row>
    <row r="14" spans="1:6">
      <c r="A14" s="112" t="s">
        <v>616</v>
      </c>
      <c r="B14" s="110">
        <f>[1]Sheet2!B14+150</f>
        <v>750</v>
      </c>
      <c r="C14" s="110">
        <f>[1]Sheet2!C14+150</f>
        <v>650</v>
      </c>
      <c r="D14" s="110">
        <f>[1]Sheet2!D14+150</f>
        <v>615</v>
      </c>
      <c r="E14" s="110">
        <f>[1]Sheet2!E14+150</f>
        <v>615</v>
      </c>
      <c r="F14" s="111" t="s">
        <v>611</v>
      </c>
    </row>
    <row r="15" spans="1:6">
      <c r="A15" s="114" t="s">
        <v>617</v>
      </c>
      <c r="B15" s="115">
        <v>400</v>
      </c>
      <c r="C15" s="115">
        <v>350</v>
      </c>
      <c r="D15" s="115">
        <v>300</v>
      </c>
      <c r="E15" s="115">
        <v>275</v>
      </c>
      <c r="F15" s="116" t="s">
        <v>14</v>
      </c>
    </row>
    <row r="16" spans="1:6">
      <c r="A16" s="117" t="s">
        <v>81</v>
      </c>
      <c r="B16" s="118">
        <v>300</v>
      </c>
      <c r="C16" s="118">
        <v>250</v>
      </c>
      <c r="D16" s="118">
        <v>200</v>
      </c>
      <c r="E16" s="118">
        <v>185</v>
      </c>
      <c r="F16" s="119" t="s">
        <v>14</v>
      </c>
    </row>
    <row r="17" spans="1:8">
      <c r="A17" s="120" t="s">
        <v>82</v>
      </c>
      <c r="B17" s="121">
        <v>400</v>
      </c>
      <c r="C17" s="121">
        <v>325</v>
      </c>
      <c r="D17" s="121">
        <v>275</v>
      </c>
      <c r="E17" s="121">
        <v>240</v>
      </c>
      <c r="F17" s="119" t="s">
        <v>14</v>
      </c>
    </row>
    <row r="18" spans="1:8">
      <c r="A18" s="114" t="s">
        <v>618</v>
      </c>
      <c r="B18" s="110">
        <v>750</v>
      </c>
      <c r="C18" s="110">
        <v>750</v>
      </c>
      <c r="D18" s="110">
        <v>750</v>
      </c>
      <c r="E18" s="110">
        <v>750</v>
      </c>
      <c r="F18" s="119" t="s">
        <v>14</v>
      </c>
    </row>
    <row r="19" spans="1:8" ht="27.6">
      <c r="A19" s="122" t="s">
        <v>619</v>
      </c>
      <c r="B19" s="110">
        <v>1000</v>
      </c>
      <c r="C19" s="110">
        <v>1000</v>
      </c>
      <c r="D19" s="110">
        <v>1000</v>
      </c>
      <c r="E19" s="110">
        <v>1000</v>
      </c>
      <c r="F19" s="119" t="s">
        <v>14</v>
      </c>
    </row>
    <row r="20" spans="1:8" ht="69">
      <c r="A20" s="122" t="s">
        <v>620</v>
      </c>
      <c r="B20" s="110">
        <v>1000</v>
      </c>
      <c r="C20" s="110">
        <v>1000</v>
      </c>
      <c r="D20" s="110">
        <v>1000</v>
      </c>
      <c r="E20" s="110">
        <v>1000</v>
      </c>
      <c r="F20" s="119" t="s">
        <v>14</v>
      </c>
    </row>
    <row r="21" spans="1:8">
      <c r="A21" s="123">
        <v>4</v>
      </c>
      <c r="B21" s="124">
        <v>1000</v>
      </c>
      <c r="C21" s="124">
        <v>1000</v>
      </c>
      <c r="D21" s="124">
        <v>1000</v>
      </c>
      <c r="E21" s="124">
        <v>1000</v>
      </c>
      <c r="F21" s="125" t="s">
        <v>14</v>
      </c>
    </row>
    <row r="22" spans="1:8">
      <c r="A22" s="126" t="s">
        <v>222</v>
      </c>
      <c r="B22" s="127">
        <v>1500</v>
      </c>
      <c r="C22" s="127" t="s">
        <v>29</v>
      </c>
      <c r="D22" s="127" t="s">
        <v>29</v>
      </c>
      <c r="E22" s="127" t="s">
        <v>29</v>
      </c>
      <c r="F22" s="128" t="s">
        <v>14</v>
      </c>
    </row>
    <row r="23" spans="1:8">
      <c r="A23" s="129"/>
      <c r="B23" s="130"/>
      <c r="C23" s="130"/>
      <c r="D23" s="130"/>
      <c r="E23" s="130"/>
      <c r="F23" s="131"/>
    </row>
    <row r="24" spans="1:8">
      <c r="A24" s="132" t="s">
        <v>621</v>
      </c>
      <c r="B24" s="130"/>
      <c r="C24" s="130"/>
      <c r="D24" s="130"/>
      <c r="E24" s="130"/>
      <c r="F24" s="131"/>
    </row>
    <row r="25" spans="1:8">
      <c r="A25" s="133" t="s">
        <v>622</v>
      </c>
      <c r="B25" s="134"/>
      <c r="C25" s="134"/>
      <c r="D25" s="134"/>
      <c r="E25" s="134"/>
      <c r="F25" s="134"/>
    </row>
    <row r="26" spans="1:8">
      <c r="A26" s="133" t="s">
        <v>623</v>
      </c>
      <c r="B26" s="134"/>
      <c r="C26" s="134"/>
      <c r="D26" s="133"/>
      <c r="E26" s="134"/>
      <c r="F26" s="134"/>
      <c r="H26">
        <v>2</v>
      </c>
    </row>
    <row r="27" spans="1:8">
      <c r="A27" s="133" t="s">
        <v>624</v>
      </c>
      <c r="B27" s="134"/>
      <c r="C27" s="133" t="s">
        <v>625</v>
      </c>
      <c r="D27" s="134"/>
      <c r="E27" s="134"/>
      <c r="F27" s="134"/>
    </row>
    <row r="28" spans="1:8">
      <c r="A28" s="133" t="s">
        <v>626</v>
      </c>
      <c r="B28" s="134"/>
      <c r="C28" s="134"/>
      <c r="D28" s="134"/>
      <c r="E28" s="134"/>
      <c r="F28" s="134"/>
    </row>
  </sheetData>
  <mergeCells count="2">
    <mergeCell ref="A4:F4"/>
    <mergeCell ref="A1:F2"/>
  </mergeCells>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9"/>
  <sheetViews>
    <sheetView workbookViewId="0">
      <selection activeCell="A20" sqref="A20"/>
    </sheetView>
  </sheetViews>
  <sheetFormatPr defaultColWidth="9" defaultRowHeight="14.4"/>
  <cols>
    <col min="1" max="1" width="20" customWidth="1"/>
    <col min="2" max="256" width="9.109375"/>
    <col min="257" max="257" width="20" customWidth="1"/>
    <col min="258" max="512" width="9.109375"/>
    <col min="513" max="513" width="20" customWidth="1"/>
    <col min="514" max="768" width="9.109375"/>
    <col min="769" max="769" width="20" customWidth="1"/>
    <col min="770" max="1024" width="9.109375"/>
    <col min="1025" max="1025" width="20" customWidth="1"/>
    <col min="1026" max="1280" width="9.109375"/>
    <col min="1281" max="1281" width="20" customWidth="1"/>
    <col min="1282" max="1536" width="9.109375"/>
    <col min="1537" max="1537" width="20" customWidth="1"/>
    <col min="1538" max="1792" width="9.109375"/>
    <col min="1793" max="1793" width="20" customWidth="1"/>
    <col min="1794" max="2048" width="9.109375"/>
    <col min="2049" max="2049" width="20" customWidth="1"/>
    <col min="2050" max="2304" width="9.109375"/>
    <col min="2305" max="2305" width="20" customWidth="1"/>
    <col min="2306" max="2560" width="9.109375"/>
    <col min="2561" max="2561" width="20" customWidth="1"/>
    <col min="2562" max="2816" width="9.109375"/>
    <col min="2817" max="2817" width="20" customWidth="1"/>
    <col min="2818" max="3072" width="9.109375"/>
    <col min="3073" max="3073" width="20" customWidth="1"/>
    <col min="3074" max="3328" width="9.109375"/>
    <col min="3329" max="3329" width="20" customWidth="1"/>
    <col min="3330" max="3584" width="9.109375"/>
    <col min="3585" max="3585" width="20" customWidth="1"/>
    <col min="3586" max="3840" width="9.109375"/>
    <col min="3841" max="3841" width="20" customWidth="1"/>
    <col min="3842" max="4096" width="9.109375"/>
    <col min="4097" max="4097" width="20" customWidth="1"/>
    <col min="4098" max="4352" width="9.109375"/>
    <col min="4353" max="4353" width="20" customWidth="1"/>
    <col min="4354" max="4608" width="9.109375"/>
    <col min="4609" max="4609" width="20" customWidth="1"/>
    <col min="4610" max="4864" width="9.109375"/>
    <col min="4865" max="4865" width="20" customWidth="1"/>
    <col min="4866" max="5120" width="9.109375"/>
    <col min="5121" max="5121" width="20" customWidth="1"/>
    <col min="5122" max="5376" width="9.109375"/>
    <col min="5377" max="5377" width="20" customWidth="1"/>
    <col min="5378" max="5632" width="9.109375"/>
    <col min="5633" max="5633" width="20" customWidth="1"/>
    <col min="5634" max="5888" width="9.109375"/>
    <col min="5889" max="5889" width="20" customWidth="1"/>
    <col min="5890" max="6144" width="9.109375"/>
    <col min="6145" max="6145" width="20" customWidth="1"/>
    <col min="6146" max="6400" width="9.109375"/>
    <col min="6401" max="6401" width="20" customWidth="1"/>
    <col min="6402" max="6656" width="9.109375"/>
    <col min="6657" max="6657" width="20" customWidth="1"/>
    <col min="6658" max="6912" width="9.109375"/>
    <col min="6913" max="6913" width="20" customWidth="1"/>
    <col min="6914" max="7168" width="9.109375"/>
    <col min="7169" max="7169" width="20" customWidth="1"/>
    <col min="7170" max="7424" width="9.109375"/>
    <col min="7425" max="7425" width="20" customWidth="1"/>
    <col min="7426" max="7680" width="9.109375"/>
    <col min="7681" max="7681" width="20" customWidth="1"/>
    <col min="7682" max="7936" width="9.109375"/>
    <col min="7937" max="7937" width="20" customWidth="1"/>
    <col min="7938" max="8192" width="9.109375"/>
    <col min="8193" max="8193" width="20" customWidth="1"/>
    <col min="8194" max="8448" width="9.109375"/>
    <col min="8449" max="8449" width="20" customWidth="1"/>
    <col min="8450" max="8704" width="9.109375"/>
    <col min="8705" max="8705" width="20" customWidth="1"/>
    <col min="8706" max="8960" width="9.109375"/>
    <col min="8961" max="8961" width="20" customWidth="1"/>
    <col min="8962" max="9216" width="9.109375"/>
    <col min="9217" max="9217" width="20" customWidth="1"/>
    <col min="9218" max="9472" width="9.109375"/>
    <col min="9473" max="9473" width="20" customWidth="1"/>
    <col min="9474" max="9728" width="9.109375"/>
    <col min="9729" max="9729" width="20" customWidth="1"/>
    <col min="9730" max="9984" width="9.109375"/>
    <col min="9985" max="9985" width="20" customWidth="1"/>
    <col min="9986" max="10240" width="9.109375"/>
    <col min="10241" max="10241" width="20" customWidth="1"/>
    <col min="10242" max="10496" width="9.109375"/>
    <col min="10497" max="10497" width="20" customWidth="1"/>
    <col min="10498" max="10752" width="9.109375"/>
    <col min="10753" max="10753" width="20" customWidth="1"/>
    <col min="10754" max="11008" width="9.109375"/>
    <col min="11009" max="11009" width="20" customWidth="1"/>
    <col min="11010" max="11264" width="9.109375"/>
    <col min="11265" max="11265" width="20" customWidth="1"/>
    <col min="11266" max="11520" width="9.109375"/>
    <col min="11521" max="11521" width="20" customWidth="1"/>
    <col min="11522" max="11776" width="9.109375"/>
    <col min="11777" max="11777" width="20" customWidth="1"/>
    <col min="11778" max="12032" width="9.109375"/>
    <col min="12033" max="12033" width="20" customWidth="1"/>
    <col min="12034" max="12288" width="9.109375"/>
    <col min="12289" max="12289" width="20" customWidth="1"/>
    <col min="12290" max="12544" width="9.109375"/>
    <col min="12545" max="12545" width="20" customWidth="1"/>
    <col min="12546" max="12800" width="9.109375"/>
    <col min="12801" max="12801" width="20" customWidth="1"/>
    <col min="12802" max="13056" width="9.109375"/>
    <col min="13057" max="13057" width="20" customWidth="1"/>
    <col min="13058" max="13312" width="9.109375"/>
    <col min="13313" max="13313" width="20" customWidth="1"/>
    <col min="13314" max="13568" width="9.109375"/>
    <col min="13569" max="13569" width="20" customWidth="1"/>
    <col min="13570" max="13824" width="9.109375"/>
    <col min="13825" max="13825" width="20" customWidth="1"/>
    <col min="13826" max="14080" width="9.109375"/>
    <col min="14081" max="14081" width="20" customWidth="1"/>
    <col min="14082" max="14336" width="9.109375"/>
    <col min="14337" max="14337" width="20" customWidth="1"/>
    <col min="14338" max="14592" width="9.109375"/>
    <col min="14593" max="14593" width="20" customWidth="1"/>
    <col min="14594" max="14848" width="9.109375"/>
    <col min="14849" max="14849" width="20" customWidth="1"/>
    <col min="14850" max="15104" width="9.109375"/>
    <col min="15105" max="15105" width="20" customWidth="1"/>
    <col min="15106" max="15360" width="9.109375"/>
    <col min="15361" max="15361" width="20" customWidth="1"/>
    <col min="15362" max="15616" width="9.109375"/>
    <col min="15617" max="15617" width="20" customWidth="1"/>
    <col min="15618" max="15872" width="9.109375"/>
    <col min="15873" max="15873" width="20" customWidth="1"/>
    <col min="15874" max="16128" width="9.109375"/>
    <col min="16129" max="16129" width="20" customWidth="1"/>
    <col min="16130" max="16384" width="9.109375"/>
  </cols>
  <sheetData>
    <row r="1" spans="1:10" ht="21">
      <c r="A1" s="83" t="s">
        <v>627</v>
      </c>
      <c r="B1" s="84"/>
      <c r="C1" s="84"/>
      <c r="D1" s="84"/>
      <c r="E1" s="84"/>
      <c r="F1" s="84"/>
      <c r="G1" s="84"/>
      <c r="H1" s="84"/>
      <c r="I1" s="84"/>
      <c r="J1" s="96"/>
    </row>
    <row r="2" spans="1:10">
      <c r="A2" s="85"/>
      <c r="B2" s="839" t="s">
        <v>628</v>
      </c>
      <c r="C2" s="839"/>
      <c r="D2" s="839"/>
      <c r="E2" s="839"/>
      <c r="F2" s="839"/>
      <c r="G2" s="839"/>
      <c r="H2" s="839"/>
      <c r="I2" s="839"/>
      <c r="J2" s="840"/>
    </row>
    <row r="3" spans="1:10">
      <c r="A3" s="86" t="s">
        <v>629</v>
      </c>
    </row>
    <row r="4" spans="1:10">
      <c r="A4" s="87" t="s">
        <v>630</v>
      </c>
      <c r="B4" s="88">
        <v>257.39999999999998</v>
      </c>
      <c r="C4" s="88">
        <v>306.89999999999998</v>
      </c>
      <c r="D4" s="88">
        <v>490.6</v>
      </c>
      <c r="E4" s="88">
        <v>183.7</v>
      </c>
      <c r="F4" s="88">
        <v>429</v>
      </c>
      <c r="G4" s="88">
        <v>336.6</v>
      </c>
      <c r="H4" s="88">
        <v>300.3</v>
      </c>
      <c r="I4" s="88">
        <v>300.3</v>
      </c>
      <c r="J4" s="88">
        <v>264</v>
      </c>
    </row>
    <row r="5" spans="1:10">
      <c r="A5" s="87" t="s">
        <v>631</v>
      </c>
      <c r="B5" s="88">
        <v>367.4</v>
      </c>
      <c r="C5" s="88">
        <v>367.4</v>
      </c>
      <c r="D5" s="88">
        <v>594</v>
      </c>
      <c r="E5" s="88">
        <v>226.6</v>
      </c>
      <c r="F5" s="88">
        <v>319</v>
      </c>
      <c r="G5" s="88">
        <v>269.5</v>
      </c>
      <c r="H5" s="88">
        <v>269.5</v>
      </c>
      <c r="I5" s="88">
        <v>269.5</v>
      </c>
      <c r="J5" s="88">
        <v>269.5</v>
      </c>
    </row>
    <row r="6" spans="1:10">
      <c r="A6" s="89" t="s">
        <v>632</v>
      </c>
      <c r="B6" s="88">
        <v>207.9</v>
      </c>
      <c r="C6" s="88">
        <v>207.9</v>
      </c>
      <c r="D6" s="88">
        <v>379.5</v>
      </c>
      <c r="E6" s="88">
        <v>85.8</v>
      </c>
      <c r="F6" s="88">
        <v>183.7</v>
      </c>
      <c r="G6" s="88">
        <v>148.5</v>
      </c>
      <c r="H6" s="88">
        <v>148.5</v>
      </c>
      <c r="I6" s="88">
        <v>141.9</v>
      </c>
      <c r="J6" s="88">
        <v>135.30000000000001</v>
      </c>
    </row>
    <row r="7" spans="1:10">
      <c r="A7" s="87" t="s">
        <v>633</v>
      </c>
      <c r="B7" s="88">
        <v>276.10000000000002</v>
      </c>
      <c r="C7" s="88">
        <v>312.39999999999998</v>
      </c>
      <c r="D7" s="88">
        <v>490.6</v>
      </c>
      <c r="E7" s="88">
        <v>178.2</v>
      </c>
      <c r="F7" s="88">
        <v>306.89999999999998</v>
      </c>
      <c r="G7" s="88">
        <v>269.5</v>
      </c>
      <c r="H7" s="88">
        <v>269.5</v>
      </c>
      <c r="I7" s="88">
        <v>269.5</v>
      </c>
      <c r="J7" s="88">
        <v>269.5</v>
      </c>
    </row>
    <row r="8" spans="1:10">
      <c r="A8" s="87" t="s">
        <v>634</v>
      </c>
      <c r="B8" s="88">
        <v>349.8</v>
      </c>
      <c r="C8" s="88">
        <v>349.8</v>
      </c>
      <c r="D8" s="88">
        <v>521.4</v>
      </c>
      <c r="E8" s="88">
        <v>171.6</v>
      </c>
      <c r="F8" s="88">
        <v>306.89999999999998</v>
      </c>
      <c r="G8" s="88">
        <v>257.39999999999998</v>
      </c>
      <c r="H8" s="88">
        <v>226.6</v>
      </c>
      <c r="I8" s="88">
        <v>221.1</v>
      </c>
      <c r="J8" s="88">
        <v>202.4</v>
      </c>
    </row>
    <row r="9" spans="1:10">
      <c r="A9" s="87" t="s">
        <v>635</v>
      </c>
      <c r="B9" s="88">
        <v>349.8</v>
      </c>
      <c r="C9" s="88">
        <v>349.8</v>
      </c>
      <c r="D9" s="88">
        <v>521.4</v>
      </c>
      <c r="E9" s="88">
        <v>171.6</v>
      </c>
      <c r="F9" s="88">
        <v>306.89999999999998</v>
      </c>
      <c r="G9" s="88">
        <v>257.39999999999998</v>
      </c>
      <c r="H9" s="88">
        <v>226.6</v>
      </c>
      <c r="I9" s="88">
        <v>221.1</v>
      </c>
      <c r="J9" s="88">
        <v>202.4</v>
      </c>
    </row>
    <row r="10" spans="1:10">
      <c r="A10" s="87" t="s">
        <v>152</v>
      </c>
      <c r="B10" s="88">
        <v>392.7</v>
      </c>
      <c r="C10" s="88">
        <v>392.7</v>
      </c>
      <c r="D10" s="88">
        <v>564.29999999999995</v>
      </c>
      <c r="E10" s="88">
        <v>171.6</v>
      </c>
      <c r="F10" s="88">
        <v>379.5</v>
      </c>
      <c r="G10" s="88">
        <v>312.39999999999998</v>
      </c>
      <c r="H10" s="88">
        <v>300.3</v>
      </c>
      <c r="I10" s="88">
        <v>288.2</v>
      </c>
      <c r="J10" s="88">
        <v>276.10000000000002</v>
      </c>
    </row>
    <row r="11" spans="1:10">
      <c r="A11" s="87" t="s">
        <v>55</v>
      </c>
      <c r="B11" s="88">
        <v>459.8</v>
      </c>
      <c r="C11" s="88">
        <v>459.8</v>
      </c>
      <c r="D11" s="88">
        <v>698.5</v>
      </c>
      <c r="E11" s="88">
        <v>238.7</v>
      </c>
      <c r="F11" s="88">
        <v>533.5</v>
      </c>
      <c r="G11" s="88">
        <v>435.6</v>
      </c>
      <c r="H11" s="88">
        <v>429</v>
      </c>
      <c r="I11" s="88">
        <v>422.4</v>
      </c>
      <c r="J11" s="88">
        <v>355.3</v>
      </c>
    </row>
    <row r="12" spans="1:10">
      <c r="A12" s="87" t="s">
        <v>636</v>
      </c>
      <c r="B12" s="88">
        <v>502.7</v>
      </c>
      <c r="C12" s="88">
        <v>539</v>
      </c>
      <c r="D12" s="88">
        <v>705.1</v>
      </c>
      <c r="E12" s="88">
        <v>165</v>
      </c>
      <c r="F12" s="88">
        <v>533.5</v>
      </c>
      <c r="G12" s="88">
        <v>257.39999999999998</v>
      </c>
      <c r="H12" s="88">
        <v>233.2</v>
      </c>
      <c r="I12" s="88">
        <v>221.1</v>
      </c>
      <c r="J12" s="88">
        <v>214.5</v>
      </c>
    </row>
    <row r="13" spans="1:10">
      <c r="A13" s="89" t="s">
        <v>637</v>
      </c>
      <c r="B13" s="88">
        <v>748</v>
      </c>
      <c r="C13" s="88">
        <v>748</v>
      </c>
      <c r="D13" s="88">
        <v>858</v>
      </c>
      <c r="E13" s="88">
        <v>140.80000000000001</v>
      </c>
      <c r="F13" s="88">
        <v>347.6</v>
      </c>
      <c r="G13" s="88">
        <v>276.10000000000002</v>
      </c>
      <c r="H13" s="88">
        <v>312.39999999999998</v>
      </c>
      <c r="I13" s="88">
        <v>276.10000000000002</v>
      </c>
      <c r="J13" s="88">
        <v>276.10000000000002</v>
      </c>
    </row>
    <row r="14" spans="1:10">
      <c r="A14" s="89" t="s">
        <v>638</v>
      </c>
      <c r="B14" s="88">
        <v>748</v>
      </c>
      <c r="C14" s="88">
        <v>748</v>
      </c>
      <c r="D14" s="88">
        <v>858</v>
      </c>
      <c r="E14" s="88">
        <v>140.80000000000001</v>
      </c>
      <c r="F14" s="88">
        <v>347.6</v>
      </c>
      <c r="G14" s="88">
        <v>276.10000000000002</v>
      </c>
      <c r="H14" s="88">
        <v>312.39999999999998</v>
      </c>
      <c r="I14" s="88">
        <v>276.10000000000002</v>
      </c>
      <c r="J14" s="88">
        <v>276.10000000000002</v>
      </c>
    </row>
    <row r="15" spans="1:10">
      <c r="A15" s="89" t="s">
        <v>639</v>
      </c>
      <c r="B15" s="88">
        <v>588.5</v>
      </c>
      <c r="C15" s="88">
        <v>600.6</v>
      </c>
      <c r="D15" s="88">
        <v>710.6</v>
      </c>
      <c r="E15" s="88">
        <v>140.80000000000001</v>
      </c>
      <c r="F15" s="88">
        <v>289.3</v>
      </c>
      <c r="G15" s="88">
        <v>257.39999999999998</v>
      </c>
      <c r="H15" s="88">
        <v>237.6</v>
      </c>
      <c r="I15" s="88">
        <v>237.6</v>
      </c>
      <c r="J15" s="88">
        <v>237.6</v>
      </c>
    </row>
    <row r="16" spans="1:10">
      <c r="A16" s="87" t="s">
        <v>97</v>
      </c>
      <c r="B16" s="88">
        <v>448.8</v>
      </c>
      <c r="C16" s="88">
        <v>448.8</v>
      </c>
      <c r="D16" s="88">
        <v>627</v>
      </c>
      <c r="E16" s="88">
        <v>178.2</v>
      </c>
      <c r="F16" s="88">
        <v>326.7</v>
      </c>
      <c r="G16" s="88">
        <v>237.6</v>
      </c>
      <c r="H16" s="88">
        <v>220</v>
      </c>
      <c r="I16" s="88">
        <v>209</v>
      </c>
      <c r="J16" s="88">
        <v>209</v>
      </c>
    </row>
    <row r="17" spans="1:10">
      <c r="A17" s="87" t="s">
        <v>93</v>
      </c>
      <c r="B17" s="88">
        <v>453.2</v>
      </c>
      <c r="C17" s="88">
        <v>502.7</v>
      </c>
      <c r="D17" s="88">
        <v>674.3</v>
      </c>
      <c r="E17" s="88">
        <v>171.6</v>
      </c>
      <c r="F17" s="88">
        <v>374</v>
      </c>
      <c r="G17" s="88">
        <v>195.8</v>
      </c>
      <c r="H17" s="88">
        <v>171.6</v>
      </c>
      <c r="I17" s="88">
        <v>183.7</v>
      </c>
      <c r="J17" s="88">
        <v>171.6</v>
      </c>
    </row>
    <row r="18" spans="1:10">
      <c r="A18" s="87" t="s">
        <v>94</v>
      </c>
      <c r="B18" s="88">
        <v>447.7</v>
      </c>
      <c r="C18" s="88">
        <v>447.7</v>
      </c>
      <c r="D18" s="88">
        <v>612.70000000000005</v>
      </c>
      <c r="E18" s="88">
        <v>165</v>
      </c>
      <c r="F18" s="88">
        <v>264</v>
      </c>
      <c r="G18" s="88">
        <v>195.8</v>
      </c>
      <c r="H18" s="88">
        <v>190.3</v>
      </c>
      <c r="I18" s="88">
        <v>178.2</v>
      </c>
      <c r="J18" s="88">
        <v>171.6</v>
      </c>
    </row>
    <row r="19" spans="1:10">
      <c r="A19" s="87" t="s">
        <v>95</v>
      </c>
      <c r="B19" s="88">
        <v>502.7</v>
      </c>
      <c r="C19" s="88">
        <v>502.7</v>
      </c>
      <c r="D19" s="88">
        <v>674.3</v>
      </c>
      <c r="E19" s="88">
        <v>171.6</v>
      </c>
      <c r="F19" s="88">
        <v>459.8</v>
      </c>
      <c r="G19" s="88">
        <v>165</v>
      </c>
      <c r="H19" s="88">
        <v>165</v>
      </c>
      <c r="I19" s="88">
        <v>159.5</v>
      </c>
      <c r="J19" s="88">
        <v>159.5</v>
      </c>
    </row>
    <row r="20" spans="1:10">
      <c r="A20" s="87" t="s">
        <v>54</v>
      </c>
      <c r="B20" s="88">
        <v>643.5</v>
      </c>
      <c r="C20" s="88">
        <v>643.5</v>
      </c>
      <c r="D20" s="88">
        <v>888.8</v>
      </c>
      <c r="E20" s="88">
        <v>245.3</v>
      </c>
      <c r="F20" s="88">
        <v>429</v>
      </c>
      <c r="G20" s="88">
        <v>398.2</v>
      </c>
      <c r="H20" s="88">
        <v>367.4</v>
      </c>
      <c r="I20" s="88">
        <v>336.6</v>
      </c>
      <c r="J20" s="88">
        <v>306.89999999999998</v>
      </c>
    </row>
    <row r="21" spans="1:10">
      <c r="A21" s="87" t="s">
        <v>640</v>
      </c>
      <c r="B21" s="88">
        <v>551.1</v>
      </c>
      <c r="C21" s="88">
        <v>581.9</v>
      </c>
      <c r="D21" s="88">
        <v>765.6</v>
      </c>
      <c r="E21" s="88">
        <v>183.7</v>
      </c>
      <c r="F21" s="88">
        <v>422.4</v>
      </c>
      <c r="G21" s="88">
        <v>355.3</v>
      </c>
      <c r="H21" s="88">
        <v>343.2</v>
      </c>
      <c r="I21" s="88">
        <v>319</v>
      </c>
      <c r="J21" s="88">
        <v>293.7</v>
      </c>
    </row>
    <row r="22" spans="1:10">
      <c r="A22" s="87" t="s">
        <v>641</v>
      </c>
      <c r="B22" s="88">
        <v>581.9</v>
      </c>
      <c r="C22" s="88">
        <v>581.9</v>
      </c>
      <c r="D22" s="88">
        <v>765.6</v>
      </c>
      <c r="E22" s="88">
        <v>183.7</v>
      </c>
      <c r="F22" s="88">
        <v>398.2</v>
      </c>
      <c r="G22" s="88">
        <v>392.7</v>
      </c>
      <c r="H22" s="88">
        <v>379.5</v>
      </c>
      <c r="I22" s="88">
        <v>367.4</v>
      </c>
      <c r="J22" s="88">
        <v>355.3</v>
      </c>
    </row>
    <row r="23" spans="1:10">
      <c r="A23" s="87" t="s">
        <v>64</v>
      </c>
      <c r="B23" s="88">
        <v>429</v>
      </c>
      <c r="C23" s="88">
        <v>429</v>
      </c>
      <c r="D23" s="88">
        <v>612.70000000000005</v>
      </c>
      <c r="E23" s="88">
        <v>183.7</v>
      </c>
      <c r="F23" s="88">
        <v>367.4</v>
      </c>
      <c r="G23" s="88">
        <v>355.3</v>
      </c>
      <c r="H23" s="88">
        <v>343.2</v>
      </c>
      <c r="I23" s="88">
        <v>336.6</v>
      </c>
      <c r="J23" s="88">
        <v>319</v>
      </c>
    </row>
    <row r="24" spans="1:10">
      <c r="A24" s="87" t="s">
        <v>642</v>
      </c>
      <c r="B24" s="88">
        <v>490.6</v>
      </c>
      <c r="C24" s="88">
        <v>508.2</v>
      </c>
      <c r="D24" s="88">
        <v>686.4</v>
      </c>
      <c r="E24" s="88">
        <v>178.2</v>
      </c>
      <c r="F24" s="88">
        <v>422.4</v>
      </c>
      <c r="G24" s="88">
        <v>349.8</v>
      </c>
      <c r="H24" s="88">
        <v>331.1</v>
      </c>
      <c r="I24" s="88">
        <v>293.7</v>
      </c>
      <c r="J24" s="88">
        <v>281.60000000000002</v>
      </c>
    </row>
    <row r="25" spans="1:10">
      <c r="A25" s="87" t="s">
        <v>643</v>
      </c>
      <c r="B25" s="88">
        <v>782.1</v>
      </c>
      <c r="C25" s="88">
        <v>782.1</v>
      </c>
      <c r="D25" s="88">
        <v>1003.2</v>
      </c>
      <c r="E25" s="88">
        <v>221.1</v>
      </c>
      <c r="F25" s="88">
        <v>460.9</v>
      </c>
      <c r="G25" s="88">
        <v>347.6</v>
      </c>
      <c r="H25" s="88">
        <v>341</v>
      </c>
      <c r="I25" s="88">
        <v>327.8</v>
      </c>
      <c r="J25" s="88">
        <v>314.60000000000002</v>
      </c>
    </row>
    <row r="26" spans="1:10">
      <c r="A26" s="89" t="s">
        <v>644</v>
      </c>
      <c r="B26" s="88">
        <v>643.5</v>
      </c>
      <c r="C26" s="88">
        <v>643.5</v>
      </c>
      <c r="D26" s="88">
        <v>691.9</v>
      </c>
      <c r="E26" s="88">
        <v>192.5</v>
      </c>
      <c r="F26" s="88">
        <v>331.1</v>
      </c>
      <c r="G26" s="88">
        <v>319</v>
      </c>
      <c r="H26" s="88">
        <v>306.89999999999998</v>
      </c>
      <c r="I26" s="88">
        <v>293.7</v>
      </c>
      <c r="J26" s="88">
        <v>281.60000000000002</v>
      </c>
    </row>
    <row r="27" spans="1:10">
      <c r="A27" s="87" t="s">
        <v>645</v>
      </c>
      <c r="B27" s="88">
        <v>643.5</v>
      </c>
      <c r="C27" s="88">
        <v>662.2</v>
      </c>
      <c r="D27" s="88">
        <v>845.9</v>
      </c>
      <c r="E27" s="88">
        <v>183.7</v>
      </c>
      <c r="F27" s="88">
        <v>502.7</v>
      </c>
      <c r="G27" s="88">
        <v>361.9</v>
      </c>
      <c r="H27" s="88">
        <v>343.2</v>
      </c>
      <c r="I27" s="88">
        <v>331.1</v>
      </c>
      <c r="J27" s="88">
        <v>319</v>
      </c>
    </row>
    <row r="28" spans="1:10">
      <c r="A28" s="87" t="s">
        <v>646</v>
      </c>
      <c r="B28" s="88">
        <v>796.4</v>
      </c>
      <c r="C28" s="88">
        <v>919.6</v>
      </c>
      <c r="D28" s="88">
        <v>1103.3</v>
      </c>
      <c r="E28" s="88">
        <v>183.7</v>
      </c>
      <c r="F28" s="88">
        <v>674.3</v>
      </c>
      <c r="G28" s="88">
        <v>521.4</v>
      </c>
      <c r="H28" s="88">
        <v>502.7</v>
      </c>
      <c r="I28" s="88">
        <v>478.5</v>
      </c>
      <c r="J28" s="88">
        <v>459.8</v>
      </c>
    </row>
    <row r="29" spans="1:10">
      <c r="A29" s="89" t="s">
        <v>96</v>
      </c>
      <c r="B29" s="88">
        <v>717.2</v>
      </c>
      <c r="C29" s="88">
        <v>796.4</v>
      </c>
      <c r="D29" s="88">
        <v>980.1</v>
      </c>
      <c r="E29" s="88">
        <v>134.19999999999999</v>
      </c>
      <c r="F29" s="88">
        <v>441.1</v>
      </c>
      <c r="G29" s="88">
        <v>257.39999999999998</v>
      </c>
      <c r="H29" s="88">
        <v>233.2</v>
      </c>
      <c r="I29" s="88">
        <v>221.1</v>
      </c>
      <c r="J29" s="88">
        <v>214.5</v>
      </c>
    </row>
    <row r="30" spans="1:10">
      <c r="A30" s="87" t="s">
        <v>224</v>
      </c>
      <c r="B30" s="88">
        <v>705.1</v>
      </c>
      <c r="C30" s="88">
        <v>705.1</v>
      </c>
      <c r="D30" s="88">
        <v>888.8</v>
      </c>
      <c r="E30" s="88">
        <v>183.7</v>
      </c>
      <c r="F30" s="88">
        <v>502.7</v>
      </c>
      <c r="G30" s="88">
        <v>435.6</v>
      </c>
      <c r="H30" s="88">
        <v>422.4</v>
      </c>
      <c r="I30" s="88">
        <v>422.4</v>
      </c>
      <c r="J30" s="88">
        <v>410.3</v>
      </c>
    </row>
    <row r="31" spans="1:10">
      <c r="A31" s="87" t="s">
        <v>647</v>
      </c>
      <c r="B31" s="88">
        <v>988.9</v>
      </c>
      <c r="C31" s="88">
        <v>988.9</v>
      </c>
      <c r="D31" s="88">
        <v>1257.3</v>
      </c>
      <c r="E31" s="88">
        <v>267.3</v>
      </c>
      <c r="F31" s="88">
        <v>601.70000000000005</v>
      </c>
      <c r="G31" s="88">
        <v>554.4</v>
      </c>
      <c r="H31" s="88">
        <v>528</v>
      </c>
      <c r="I31" s="88">
        <v>514.79999999999995</v>
      </c>
      <c r="J31" s="88">
        <v>354.2</v>
      </c>
    </row>
    <row r="32" spans="1:10">
      <c r="A32" s="87" t="s">
        <v>648</v>
      </c>
      <c r="B32" s="88">
        <v>858</v>
      </c>
      <c r="C32" s="88">
        <v>900.9</v>
      </c>
      <c r="D32" s="88">
        <v>1072.5</v>
      </c>
      <c r="E32" s="88">
        <v>171.6</v>
      </c>
      <c r="F32" s="88">
        <v>612.70000000000005</v>
      </c>
      <c r="G32" s="88">
        <v>336.6</v>
      </c>
      <c r="H32" s="88">
        <v>276.10000000000002</v>
      </c>
      <c r="I32" s="88">
        <v>264</v>
      </c>
      <c r="J32" s="88">
        <v>257.39999999999998</v>
      </c>
    </row>
    <row r="33" spans="1:10">
      <c r="A33" s="87" t="s">
        <v>649</v>
      </c>
      <c r="B33" s="88">
        <v>827.2</v>
      </c>
      <c r="C33" s="88">
        <v>870.1</v>
      </c>
      <c r="D33" s="88">
        <v>1053.8</v>
      </c>
      <c r="E33" s="88">
        <v>183.7</v>
      </c>
      <c r="F33" s="88">
        <v>576.4</v>
      </c>
      <c r="G33" s="88">
        <v>435.6</v>
      </c>
      <c r="H33" s="88">
        <v>410.3</v>
      </c>
      <c r="I33" s="88">
        <v>404.8</v>
      </c>
      <c r="J33" s="88">
        <v>386.1</v>
      </c>
    </row>
    <row r="34" spans="1:10">
      <c r="A34" s="87" t="s">
        <v>650</v>
      </c>
      <c r="B34" s="88">
        <v>808.5</v>
      </c>
      <c r="C34" s="88">
        <v>845.9</v>
      </c>
      <c r="D34" s="88">
        <v>1023</v>
      </c>
      <c r="E34" s="88">
        <v>178.2</v>
      </c>
      <c r="F34" s="88">
        <v>539</v>
      </c>
      <c r="G34" s="88">
        <v>429</v>
      </c>
      <c r="H34" s="88">
        <v>410.3</v>
      </c>
      <c r="I34" s="88">
        <v>398.2</v>
      </c>
      <c r="J34" s="88">
        <v>386.1</v>
      </c>
    </row>
    <row r="35" spans="1:10">
      <c r="A35" s="87" t="s">
        <v>651</v>
      </c>
      <c r="B35" s="88">
        <v>919.6</v>
      </c>
      <c r="C35" s="88">
        <v>919.6</v>
      </c>
      <c r="D35" s="88">
        <v>1163.8</v>
      </c>
      <c r="E35" s="88">
        <v>245.3</v>
      </c>
      <c r="F35" s="88">
        <v>398.2</v>
      </c>
      <c r="G35" s="88">
        <v>367.4</v>
      </c>
      <c r="H35" s="88">
        <v>349.8</v>
      </c>
      <c r="I35" s="88">
        <v>336.6</v>
      </c>
      <c r="J35" s="88">
        <v>331.1</v>
      </c>
    </row>
    <row r="36" spans="1:10">
      <c r="A36" s="87" t="s">
        <v>652</v>
      </c>
      <c r="B36" s="88">
        <v>891</v>
      </c>
      <c r="C36" s="88">
        <v>1018.6</v>
      </c>
      <c r="D36" s="88">
        <v>1305.7</v>
      </c>
      <c r="E36" s="88">
        <v>286</v>
      </c>
      <c r="F36" s="88">
        <v>598.4</v>
      </c>
      <c r="G36" s="88">
        <v>515.9</v>
      </c>
      <c r="H36" s="88">
        <v>445.5</v>
      </c>
      <c r="I36" s="88">
        <v>433.4</v>
      </c>
      <c r="J36" s="88">
        <v>420.2</v>
      </c>
    </row>
    <row r="37" spans="1:10">
      <c r="A37" s="87" t="s">
        <v>606</v>
      </c>
      <c r="B37" s="88">
        <v>891</v>
      </c>
      <c r="C37" s="88">
        <v>1018.6</v>
      </c>
      <c r="D37" s="88">
        <v>1305.7</v>
      </c>
      <c r="E37" s="88">
        <v>286</v>
      </c>
      <c r="F37" s="88">
        <v>598.4</v>
      </c>
      <c r="G37" s="88">
        <v>515.9</v>
      </c>
      <c r="H37" s="88">
        <v>445.5</v>
      </c>
      <c r="I37" s="88">
        <v>433.4</v>
      </c>
      <c r="J37" s="88">
        <v>420.2</v>
      </c>
    </row>
    <row r="38" spans="1:10">
      <c r="A38" s="90" t="s">
        <v>653</v>
      </c>
      <c r="B38" s="88">
        <v>1403.6</v>
      </c>
      <c r="C38" s="88">
        <v>1403.6</v>
      </c>
      <c r="D38" s="88">
        <v>1648.9</v>
      </c>
      <c r="E38" s="88">
        <v>245.3</v>
      </c>
      <c r="F38" s="88">
        <v>684.2</v>
      </c>
      <c r="G38" s="88">
        <v>471.9</v>
      </c>
      <c r="H38" s="88">
        <v>471.9</v>
      </c>
      <c r="I38" s="88">
        <v>471.9</v>
      </c>
      <c r="J38" s="88">
        <v>471.9</v>
      </c>
    </row>
    <row r="39" spans="1:10">
      <c r="A39" s="90" t="s">
        <v>654</v>
      </c>
      <c r="B39" s="88">
        <v>801.9</v>
      </c>
      <c r="C39" s="88">
        <v>1444.3</v>
      </c>
      <c r="D39" s="88">
        <v>1670.9</v>
      </c>
      <c r="E39" s="88">
        <v>227.7</v>
      </c>
      <c r="F39" s="88">
        <v>601.70000000000005</v>
      </c>
      <c r="G39" s="88">
        <v>467.5</v>
      </c>
      <c r="H39" s="88">
        <v>467.5</v>
      </c>
      <c r="I39" s="88">
        <v>441.1</v>
      </c>
      <c r="J39" s="88">
        <v>401.5</v>
      </c>
    </row>
    <row r="40" spans="1:10">
      <c r="A40" s="91" t="s">
        <v>655</v>
      </c>
      <c r="B40" s="88">
        <v>757.9</v>
      </c>
      <c r="C40" s="88">
        <v>999.9</v>
      </c>
      <c r="D40" s="88">
        <v>1222.0999999999999</v>
      </c>
      <c r="E40" s="88">
        <v>223.3</v>
      </c>
      <c r="F40" s="88">
        <v>470.8</v>
      </c>
      <c r="G40" s="88">
        <v>388.3</v>
      </c>
      <c r="H40" s="88">
        <v>349.8</v>
      </c>
      <c r="I40" s="88">
        <v>344.3</v>
      </c>
      <c r="J40" s="88">
        <v>337.7</v>
      </c>
    </row>
    <row r="41" spans="1:10">
      <c r="A41" s="91" t="s">
        <v>656</v>
      </c>
      <c r="B41" s="88">
        <v>1343.1</v>
      </c>
      <c r="C41" s="88">
        <v>1846.9</v>
      </c>
      <c r="D41" s="88">
        <v>2139.5</v>
      </c>
      <c r="E41" s="88">
        <v>305.8</v>
      </c>
      <c r="F41" s="88">
        <v>840.4</v>
      </c>
      <c r="G41" s="88">
        <v>719.4</v>
      </c>
      <c r="H41" s="88">
        <v>706.2</v>
      </c>
      <c r="I41" s="88">
        <v>655.6</v>
      </c>
      <c r="J41" s="88">
        <v>617.1</v>
      </c>
    </row>
    <row r="42" spans="1:10">
      <c r="A42" s="91" t="s">
        <v>657</v>
      </c>
      <c r="B42" s="88">
        <v>1961.3</v>
      </c>
      <c r="C42" s="88">
        <v>2183.5</v>
      </c>
      <c r="D42" s="88">
        <v>2514.6</v>
      </c>
      <c r="E42" s="88">
        <v>331.1</v>
      </c>
      <c r="F42" s="88">
        <v>1031.8</v>
      </c>
      <c r="G42" s="88">
        <v>859.1</v>
      </c>
      <c r="H42" s="88">
        <v>815.1</v>
      </c>
      <c r="I42" s="88">
        <v>764.5</v>
      </c>
      <c r="J42" s="88">
        <v>744.7</v>
      </c>
    </row>
    <row r="43" spans="1:10">
      <c r="A43" s="92" t="s">
        <v>471</v>
      </c>
      <c r="B43" s="88">
        <v>1028.5</v>
      </c>
      <c r="C43" s="88">
        <v>1028.5</v>
      </c>
      <c r="D43" s="88">
        <v>1313.4</v>
      </c>
      <c r="E43" s="88">
        <v>286</v>
      </c>
      <c r="F43" s="88">
        <v>786.5</v>
      </c>
      <c r="G43" s="88">
        <v>421.3</v>
      </c>
      <c r="H43" s="88">
        <v>352</v>
      </c>
      <c r="I43" s="88">
        <v>343.2</v>
      </c>
      <c r="J43" s="88">
        <v>336.6</v>
      </c>
    </row>
    <row r="44" spans="1:10">
      <c r="A44" s="92" t="s">
        <v>525</v>
      </c>
      <c r="B44" s="88">
        <v>928.4</v>
      </c>
      <c r="C44" s="88">
        <v>928.4</v>
      </c>
      <c r="D44" s="88">
        <v>1157.2</v>
      </c>
      <c r="E44" s="88">
        <v>264</v>
      </c>
      <c r="F44" s="88">
        <v>610.5</v>
      </c>
      <c r="G44" s="88">
        <v>421.3</v>
      </c>
      <c r="H44" s="88">
        <v>386.1</v>
      </c>
      <c r="I44" s="88">
        <v>371.8</v>
      </c>
      <c r="J44" s="88">
        <v>358.6</v>
      </c>
    </row>
    <row r="45" spans="1:10">
      <c r="A45" s="92" t="s">
        <v>658</v>
      </c>
      <c r="B45" s="88">
        <v>570.9</v>
      </c>
      <c r="C45" s="88">
        <v>570.9</v>
      </c>
      <c r="D45" s="88">
        <v>777.7</v>
      </c>
      <c r="E45" s="88">
        <v>206.8</v>
      </c>
      <c r="F45" s="88">
        <v>526.9</v>
      </c>
      <c r="G45" s="88">
        <v>526.9</v>
      </c>
      <c r="H45" s="88">
        <v>526.9</v>
      </c>
      <c r="I45" s="88">
        <v>526.9</v>
      </c>
      <c r="J45" s="88">
        <v>526.9</v>
      </c>
    </row>
    <row r="46" spans="1:10">
      <c r="A46" s="92" t="s">
        <v>457</v>
      </c>
      <c r="B46" s="88">
        <v>529.1</v>
      </c>
      <c r="C46" s="88">
        <v>529.1</v>
      </c>
      <c r="D46" s="88">
        <v>815.1</v>
      </c>
      <c r="E46" s="88">
        <v>286</v>
      </c>
      <c r="F46" s="88">
        <v>652.29999999999995</v>
      </c>
      <c r="G46" s="88">
        <v>652.29999999999995</v>
      </c>
      <c r="H46" s="88">
        <v>652.29999999999995</v>
      </c>
      <c r="I46" s="88">
        <v>652.29999999999995</v>
      </c>
      <c r="J46" s="88">
        <v>652.29999999999995</v>
      </c>
    </row>
    <row r="47" spans="1:10">
      <c r="A47" s="91" t="s">
        <v>659</v>
      </c>
      <c r="B47" s="88">
        <v>540.1</v>
      </c>
      <c r="C47" s="88">
        <v>540.1</v>
      </c>
      <c r="D47" s="88">
        <v>636.9</v>
      </c>
      <c r="E47" s="88">
        <v>139.69999999999999</v>
      </c>
      <c r="F47" s="88" t="s">
        <v>29</v>
      </c>
      <c r="G47" s="88" t="s">
        <v>29</v>
      </c>
      <c r="H47" s="88" t="s">
        <v>29</v>
      </c>
      <c r="I47" s="88" t="s">
        <v>29</v>
      </c>
      <c r="J47" s="88" t="s">
        <v>29</v>
      </c>
    </row>
    <row r="48" spans="1:10">
      <c r="A48" s="90" t="s">
        <v>660</v>
      </c>
      <c r="B48" s="88">
        <v>636.9</v>
      </c>
      <c r="C48" s="88">
        <v>654.5</v>
      </c>
      <c r="D48" s="88">
        <v>728.2</v>
      </c>
      <c r="E48" s="88">
        <v>145.19999999999999</v>
      </c>
      <c r="F48" s="88" t="s">
        <v>29</v>
      </c>
      <c r="G48" s="88" t="s">
        <v>29</v>
      </c>
      <c r="H48" s="88" t="s">
        <v>29</v>
      </c>
      <c r="I48" s="88" t="s">
        <v>29</v>
      </c>
      <c r="J48" s="88" t="s">
        <v>29</v>
      </c>
    </row>
    <row r="50" spans="1:4">
      <c r="A50" s="93" t="s">
        <v>661</v>
      </c>
    </row>
    <row r="51" spans="1:4">
      <c r="A51" t="s">
        <v>205</v>
      </c>
    </row>
    <row r="52" spans="1:4">
      <c r="A52" t="s">
        <v>662</v>
      </c>
    </row>
    <row r="53" spans="1:4">
      <c r="A53" t="s">
        <v>663</v>
      </c>
    </row>
    <row r="54" spans="1:4">
      <c r="A54" t="s">
        <v>664</v>
      </c>
    </row>
    <row r="55" spans="1:4">
      <c r="A55" t="s">
        <v>665</v>
      </c>
    </row>
    <row r="56" spans="1:4">
      <c r="A56" t="s">
        <v>666</v>
      </c>
    </row>
    <row r="57" spans="1:4">
      <c r="A57" t="s">
        <v>667</v>
      </c>
    </row>
    <row r="58" spans="1:4">
      <c r="A58" t="s">
        <v>668</v>
      </c>
    </row>
    <row r="59" spans="1:4">
      <c r="A59" t="s">
        <v>669</v>
      </c>
    </row>
    <row r="60" spans="1:4">
      <c r="A60" t="s">
        <v>670</v>
      </c>
    </row>
    <row r="61" spans="1:4">
      <c r="A61" s="94" t="s">
        <v>671</v>
      </c>
      <c r="B61" s="94"/>
      <c r="C61" s="94"/>
    </row>
    <row r="62" spans="1:4">
      <c r="A62" s="95" t="s">
        <v>672</v>
      </c>
      <c r="B62" s="95"/>
      <c r="C62" s="95"/>
      <c r="D62" s="95"/>
    </row>
    <row r="64" spans="1:4">
      <c r="A64" t="s">
        <v>205</v>
      </c>
    </row>
    <row r="65" spans="1:6">
      <c r="A65" s="97"/>
      <c r="B65" s="98"/>
      <c r="C65" s="98"/>
      <c r="D65" s="98"/>
    </row>
    <row r="66" spans="1:6" ht="15" customHeight="1">
      <c r="A66" s="99"/>
      <c r="B66" s="100"/>
      <c r="C66" s="101"/>
      <c r="D66" s="841"/>
      <c r="E66" s="841"/>
      <c r="F66" s="841"/>
    </row>
    <row r="68" spans="1:6">
      <c r="A68" s="2"/>
      <c r="B68" s="102"/>
      <c r="C68" s="103"/>
      <c r="D68" s="842"/>
      <c r="E68" s="842"/>
      <c r="F68" s="842"/>
    </row>
    <row r="69" spans="1:6">
      <c r="A69" s="104"/>
      <c r="B69" s="105"/>
      <c r="C69" s="101"/>
    </row>
  </sheetData>
  <mergeCells count="3">
    <mergeCell ref="B2:J2"/>
    <mergeCell ref="D66:F66"/>
    <mergeCell ref="D68:F68"/>
  </mergeCell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27"/>
  <sheetViews>
    <sheetView workbookViewId="0">
      <selection activeCell="P10" sqref="P10"/>
    </sheetView>
  </sheetViews>
  <sheetFormatPr defaultColWidth="9" defaultRowHeight="14.4"/>
  <cols>
    <col min="1" max="1" width="22.88671875" customWidth="1"/>
  </cols>
  <sheetData>
    <row r="1" spans="1:14">
      <c r="A1" s="42" t="s">
        <v>673</v>
      </c>
      <c r="B1" s="43"/>
      <c r="C1" s="43"/>
      <c r="D1" s="43"/>
      <c r="E1" s="43"/>
      <c r="F1" s="43"/>
      <c r="G1" s="43"/>
      <c r="H1" s="43"/>
      <c r="I1" s="43"/>
      <c r="J1" s="43"/>
      <c r="K1" s="43"/>
      <c r="L1" s="57"/>
      <c r="M1" s="43" t="s">
        <v>674</v>
      </c>
      <c r="N1" s="43"/>
    </row>
    <row r="2" spans="1:14" ht="39.6">
      <c r="A2" s="44" t="s">
        <v>221</v>
      </c>
      <c r="B2" s="45">
        <v>1</v>
      </c>
      <c r="C2" s="45">
        <v>2</v>
      </c>
      <c r="D2" s="45">
        <v>3</v>
      </c>
      <c r="E2" s="45">
        <v>4</v>
      </c>
      <c r="F2" s="45">
        <v>5</v>
      </c>
      <c r="G2" s="45">
        <v>6</v>
      </c>
      <c r="H2" s="45">
        <v>7</v>
      </c>
      <c r="I2" s="45">
        <v>8</v>
      </c>
      <c r="J2" s="58" t="s">
        <v>452</v>
      </c>
      <c r="K2" s="58" t="s">
        <v>675</v>
      </c>
      <c r="L2" s="58" t="s">
        <v>576</v>
      </c>
      <c r="M2" s="58" t="s">
        <v>676</v>
      </c>
      <c r="N2" s="59" t="s">
        <v>183</v>
      </c>
    </row>
    <row r="3" spans="1:14">
      <c r="A3" s="46" t="s">
        <v>677</v>
      </c>
      <c r="B3" s="47"/>
      <c r="C3" s="47"/>
      <c r="D3" s="47"/>
      <c r="E3" s="47"/>
      <c r="F3" s="47"/>
      <c r="G3" s="47"/>
      <c r="H3" s="47"/>
      <c r="I3" s="47"/>
      <c r="J3" s="47"/>
      <c r="K3" s="47"/>
      <c r="L3" s="47"/>
      <c r="M3" s="47"/>
      <c r="N3" s="60"/>
    </row>
    <row r="4" spans="1:14">
      <c r="A4" s="48">
        <v>0.5</v>
      </c>
      <c r="B4" s="49">
        <v>1017.654</v>
      </c>
      <c r="C4" s="49">
        <v>1065.9000000000001</v>
      </c>
      <c r="D4" s="49">
        <v>934.62599999999998</v>
      </c>
      <c r="E4" s="49">
        <v>635.05200000000002</v>
      </c>
      <c r="F4" s="49">
        <v>749.49599999999998</v>
      </c>
      <c r="G4" s="49">
        <v>1133.22</v>
      </c>
      <c r="H4" s="49">
        <v>1344.1559999999999</v>
      </c>
      <c r="I4" s="49">
        <v>1656.0719999999999</v>
      </c>
      <c r="J4" s="49">
        <v>1093.95</v>
      </c>
      <c r="K4" s="49">
        <v>719.202</v>
      </c>
      <c r="L4" s="49">
        <v>1036.7280000000001</v>
      </c>
      <c r="M4" s="49">
        <v>1188.1980000000001</v>
      </c>
      <c r="N4" s="49">
        <v>604.75800000000004</v>
      </c>
    </row>
    <row r="5" spans="1:14">
      <c r="A5" s="50" t="s">
        <v>678</v>
      </c>
      <c r="B5" s="51"/>
      <c r="C5" s="51"/>
      <c r="D5" s="51"/>
      <c r="E5" s="51"/>
      <c r="F5" s="51"/>
      <c r="G5" s="51"/>
      <c r="H5" s="51"/>
      <c r="I5" s="51"/>
      <c r="J5" s="51"/>
      <c r="K5" s="51"/>
      <c r="L5" s="51"/>
      <c r="M5" s="51"/>
      <c r="N5" s="61"/>
    </row>
    <row r="6" spans="1:14">
      <c r="A6" s="52">
        <v>0.5</v>
      </c>
      <c r="B6" s="49">
        <v>1017.654</v>
      </c>
      <c r="C6" s="49">
        <v>1065.9000000000001</v>
      </c>
      <c r="D6" s="49">
        <v>934.62599999999998</v>
      </c>
      <c r="E6" s="49">
        <v>635.05200000000002</v>
      </c>
      <c r="F6" s="49">
        <v>749.49599999999998</v>
      </c>
      <c r="G6" s="49">
        <v>1133.22</v>
      </c>
      <c r="H6" s="49">
        <v>1344.1559999999999</v>
      </c>
      <c r="I6" s="49">
        <v>1656.0719999999999</v>
      </c>
      <c r="J6" s="49">
        <v>1093.95</v>
      </c>
      <c r="K6" s="49">
        <v>719.202</v>
      </c>
      <c r="L6" s="49">
        <v>1036.7280000000001</v>
      </c>
      <c r="M6" s="49">
        <v>1188.1980000000001</v>
      </c>
      <c r="N6" s="49">
        <v>604.75800000000004</v>
      </c>
    </row>
    <row r="7" spans="1:14">
      <c r="A7" s="53">
        <v>1</v>
      </c>
      <c r="B7" s="49">
        <v>1340.79</v>
      </c>
      <c r="C7" s="49">
        <v>1419.33</v>
      </c>
      <c r="D7" s="49">
        <v>1696.4639999999999</v>
      </c>
      <c r="E7" s="49">
        <v>1521.432</v>
      </c>
      <c r="F7" s="49">
        <v>1614.558</v>
      </c>
      <c r="G7" s="49">
        <v>1772.76</v>
      </c>
      <c r="H7" s="49">
        <v>1953.402</v>
      </c>
      <c r="I7" s="49">
        <v>2224.9259999999999</v>
      </c>
      <c r="J7" s="49">
        <v>1696.4639999999999</v>
      </c>
      <c r="K7" s="49">
        <v>1594.3620000000001</v>
      </c>
      <c r="L7" s="49">
        <v>1757.0519999999999</v>
      </c>
      <c r="M7" s="49">
        <v>1858.0319999999999</v>
      </c>
      <c r="N7" s="49">
        <v>1449.624</v>
      </c>
    </row>
    <row r="8" spans="1:14">
      <c r="A8" s="53">
        <v>1.5</v>
      </c>
      <c r="B8" s="49">
        <v>1553.97</v>
      </c>
      <c r="C8" s="49">
        <v>1660.56</v>
      </c>
      <c r="D8" s="49">
        <v>1980.33</v>
      </c>
      <c r="E8" s="49">
        <v>1781.7360000000001</v>
      </c>
      <c r="F8" s="49">
        <v>1875.9839999999999</v>
      </c>
      <c r="G8" s="49">
        <v>2057.748</v>
      </c>
      <c r="H8" s="49">
        <v>2266.44</v>
      </c>
      <c r="I8" s="49">
        <v>2540.2080000000001</v>
      </c>
      <c r="J8" s="49">
        <v>1980.33</v>
      </c>
      <c r="K8" s="49">
        <v>1865.886</v>
      </c>
      <c r="L8" s="49">
        <v>2057.748</v>
      </c>
      <c r="M8" s="49">
        <v>2155.3620000000001</v>
      </c>
      <c r="N8" s="49">
        <v>1696.4639999999999</v>
      </c>
    </row>
    <row r="9" spans="1:14">
      <c r="A9" s="53">
        <v>2</v>
      </c>
      <c r="B9" s="49">
        <v>1766.028</v>
      </c>
      <c r="C9" s="49">
        <v>1899.546</v>
      </c>
      <c r="D9" s="49">
        <v>2264.1959999999999</v>
      </c>
      <c r="E9" s="49">
        <v>2049.8939999999998</v>
      </c>
      <c r="F9" s="49">
        <v>2155.3620000000001</v>
      </c>
      <c r="G9" s="49">
        <v>2351.712</v>
      </c>
      <c r="H9" s="49">
        <v>2581.7220000000002</v>
      </c>
      <c r="I9" s="49">
        <v>2855.49</v>
      </c>
      <c r="J9" s="49">
        <v>2264.1959999999999</v>
      </c>
      <c r="K9" s="49">
        <v>2147.5079999999998</v>
      </c>
      <c r="L9" s="49">
        <v>2353.9560000000001</v>
      </c>
      <c r="M9" s="49">
        <v>2465.0340000000001</v>
      </c>
      <c r="N9" s="49">
        <v>1952.28</v>
      </c>
    </row>
    <row r="10" spans="1:14">
      <c r="A10" s="53">
        <v>2.5</v>
      </c>
      <c r="B10" s="49">
        <v>1980.33</v>
      </c>
      <c r="C10" s="49">
        <v>2147.5079999999998</v>
      </c>
      <c r="D10" s="49">
        <v>2546.94</v>
      </c>
      <c r="E10" s="49">
        <v>2319.174</v>
      </c>
      <c r="F10" s="49">
        <v>2432.4960000000001</v>
      </c>
      <c r="G10" s="49">
        <v>2647.92</v>
      </c>
      <c r="H10" s="49">
        <v>2897.0039999999999</v>
      </c>
      <c r="I10" s="49">
        <v>3168.5279999999998</v>
      </c>
      <c r="J10" s="49">
        <v>2546.94</v>
      </c>
      <c r="K10" s="49">
        <v>2430.252</v>
      </c>
      <c r="L10" s="49">
        <v>2660.2620000000002</v>
      </c>
      <c r="M10" s="49">
        <v>2773.5839999999998</v>
      </c>
      <c r="N10" s="49">
        <v>2209.2179999999998</v>
      </c>
    </row>
    <row r="11" spans="1:14">
      <c r="A11" s="53">
        <v>3</v>
      </c>
      <c r="B11" s="49">
        <v>2334.8820000000001</v>
      </c>
      <c r="C11" s="49">
        <v>2546.94</v>
      </c>
      <c r="D11" s="49">
        <v>2797.1460000000002</v>
      </c>
      <c r="E11" s="49">
        <v>2772.462</v>
      </c>
      <c r="F11" s="49">
        <v>2903.7359999999999</v>
      </c>
      <c r="G11" s="49">
        <v>3167.4059999999999</v>
      </c>
      <c r="H11" s="49">
        <v>3469.2240000000002</v>
      </c>
      <c r="I11" s="49">
        <v>3750.846</v>
      </c>
      <c r="J11" s="49">
        <v>2797.1460000000002</v>
      </c>
      <c r="K11" s="49">
        <v>2904.8580000000002</v>
      </c>
      <c r="L11" s="49">
        <v>3155.0639999999999</v>
      </c>
      <c r="M11" s="49">
        <v>3318.8760000000002</v>
      </c>
      <c r="N11" s="49">
        <v>2640.0659999999998</v>
      </c>
    </row>
    <row r="12" spans="1:14">
      <c r="A12" s="53">
        <v>3.5</v>
      </c>
      <c r="B12" s="49">
        <v>2512.1579999999999</v>
      </c>
      <c r="C12" s="49">
        <v>2751.1439999999998</v>
      </c>
      <c r="D12" s="49">
        <v>3043.9859999999999</v>
      </c>
      <c r="E12" s="49">
        <v>2991.252</v>
      </c>
      <c r="F12" s="49">
        <v>3167.4059999999999</v>
      </c>
      <c r="G12" s="49">
        <v>3488.2979999999998</v>
      </c>
      <c r="H12" s="49">
        <v>3776.652</v>
      </c>
      <c r="I12" s="49">
        <v>4093.056</v>
      </c>
      <c r="J12" s="49">
        <v>3043.9859999999999</v>
      </c>
      <c r="K12" s="49">
        <v>3134.8679999999999</v>
      </c>
      <c r="L12" s="49">
        <v>3407.5140000000001</v>
      </c>
      <c r="M12" s="49">
        <v>3654.3539999999998</v>
      </c>
      <c r="N12" s="49">
        <v>2848.7579999999998</v>
      </c>
    </row>
    <row r="13" spans="1:14">
      <c r="A13" s="53">
        <v>4</v>
      </c>
      <c r="B13" s="49">
        <v>2689.4340000000002</v>
      </c>
      <c r="C13" s="49">
        <v>2956.47</v>
      </c>
      <c r="D13" s="49">
        <v>3293.07</v>
      </c>
      <c r="E13" s="49">
        <v>3210.0419999999999</v>
      </c>
      <c r="F13" s="49">
        <v>3394.05</v>
      </c>
      <c r="G13" s="49">
        <v>3805.8240000000001</v>
      </c>
      <c r="H13" s="49">
        <v>4085.2020000000002</v>
      </c>
      <c r="I13" s="49">
        <v>4436.3879999999999</v>
      </c>
      <c r="J13" s="49">
        <v>3293.07</v>
      </c>
      <c r="K13" s="49">
        <v>3362.634</v>
      </c>
      <c r="L13" s="49">
        <v>3661.0859999999998</v>
      </c>
      <c r="M13" s="49">
        <v>3987.5880000000002</v>
      </c>
      <c r="N13" s="49">
        <v>3057.45</v>
      </c>
    </row>
    <row r="14" spans="1:14">
      <c r="A14" s="53">
        <v>4.5</v>
      </c>
      <c r="B14" s="49">
        <v>2866.71</v>
      </c>
      <c r="C14" s="49">
        <v>3160.674</v>
      </c>
      <c r="D14" s="49">
        <v>3541.0320000000002</v>
      </c>
      <c r="E14" s="49">
        <v>3428.8319999999999</v>
      </c>
      <c r="F14" s="49">
        <v>3620.694</v>
      </c>
      <c r="G14" s="49">
        <v>4075.1039999999998</v>
      </c>
      <c r="H14" s="49">
        <v>4392.63</v>
      </c>
      <c r="I14" s="49">
        <v>4779.72</v>
      </c>
      <c r="J14" s="49">
        <v>3541.0320000000002</v>
      </c>
      <c r="K14" s="49">
        <v>3592.6439999999998</v>
      </c>
      <c r="L14" s="49">
        <v>3913.5360000000001</v>
      </c>
      <c r="M14" s="49">
        <v>4269.21</v>
      </c>
      <c r="N14" s="49">
        <v>3266.1419999999998</v>
      </c>
    </row>
    <row r="15" spans="1:14">
      <c r="A15" s="54">
        <v>5</v>
      </c>
      <c r="B15" s="49">
        <v>3036.1320000000001</v>
      </c>
      <c r="C15" s="49">
        <v>3364.8780000000002</v>
      </c>
      <c r="D15" s="49">
        <v>3788.9940000000001</v>
      </c>
      <c r="E15" s="49">
        <v>3647.6219999999998</v>
      </c>
      <c r="F15" s="49">
        <v>3848.46</v>
      </c>
      <c r="G15" s="49">
        <v>4351.116</v>
      </c>
      <c r="H15" s="49">
        <v>4700.058</v>
      </c>
      <c r="I15" s="49">
        <v>5123.0519999999997</v>
      </c>
      <c r="J15" s="49">
        <v>3788.9940000000001</v>
      </c>
      <c r="K15" s="49">
        <v>3821.5320000000002</v>
      </c>
      <c r="L15" s="49">
        <v>4167.1080000000002</v>
      </c>
      <c r="M15" s="49">
        <v>4558.6859999999997</v>
      </c>
      <c r="N15" s="49">
        <v>3473.712</v>
      </c>
    </row>
    <row r="16" spans="1:14">
      <c r="A16" s="50" t="s">
        <v>679</v>
      </c>
      <c r="B16" s="51"/>
      <c r="C16" s="51"/>
      <c r="D16" s="51"/>
      <c r="E16" s="51"/>
      <c r="F16" s="51"/>
      <c r="G16" s="51"/>
      <c r="H16" s="51"/>
      <c r="I16" s="51"/>
      <c r="J16" s="51"/>
      <c r="K16" s="51"/>
      <c r="L16" s="51"/>
      <c r="M16" s="51"/>
      <c r="N16" s="61"/>
    </row>
    <row r="17" spans="1:14">
      <c r="A17" s="55">
        <v>0.5</v>
      </c>
      <c r="B17" s="49">
        <v>1174.7339999999999</v>
      </c>
      <c r="C17" s="49">
        <v>1212.8820000000001</v>
      </c>
      <c r="D17" s="49">
        <v>1412.598</v>
      </c>
      <c r="E17" s="49">
        <v>714.71400000000006</v>
      </c>
      <c r="F17" s="49">
        <v>860.57399999999996</v>
      </c>
      <c r="G17" s="49">
        <v>1558.4580000000001</v>
      </c>
      <c r="H17" s="49">
        <v>1846.8119999999999</v>
      </c>
      <c r="I17" s="49">
        <v>1844.568</v>
      </c>
      <c r="J17" s="49">
        <v>1429.4280000000001</v>
      </c>
      <c r="K17" s="49">
        <v>814.572</v>
      </c>
      <c r="L17" s="49">
        <v>1399.134</v>
      </c>
      <c r="M17" s="49">
        <v>1633.6320000000001</v>
      </c>
      <c r="N17" s="49">
        <v>681.05399999999997</v>
      </c>
    </row>
    <row r="18" spans="1:14">
      <c r="A18" s="56">
        <v>1</v>
      </c>
      <c r="B18" s="49">
        <v>1366.596</v>
      </c>
      <c r="C18" s="49">
        <v>1427.184</v>
      </c>
      <c r="D18" s="49">
        <v>1680.7560000000001</v>
      </c>
      <c r="E18" s="49">
        <v>843.74400000000003</v>
      </c>
      <c r="F18" s="49">
        <v>1012.044</v>
      </c>
      <c r="G18" s="49">
        <v>1806.42</v>
      </c>
      <c r="H18" s="49">
        <v>2131.8000000000002</v>
      </c>
      <c r="I18" s="49">
        <v>2118.3359999999998</v>
      </c>
      <c r="J18" s="49">
        <v>1700.952</v>
      </c>
      <c r="K18" s="49">
        <v>961.55399999999997</v>
      </c>
      <c r="L18" s="49">
        <v>1614.558</v>
      </c>
      <c r="M18" s="49">
        <v>1892.8140000000001</v>
      </c>
      <c r="N18" s="49">
        <v>803.35199999999998</v>
      </c>
    </row>
    <row r="19" spans="1:14">
      <c r="A19" s="56">
        <v>1.5</v>
      </c>
      <c r="B19" s="49">
        <v>1677.39</v>
      </c>
      <c r="C19" s="49">
        <v>1631.3879999999999</v>
      </c>
      <c r="D19" s="49">
        <v>1938.816</v>
      </c>
      <c r="E19" s="49">
        <v>1028.874</v>
      </c>
      <c r="F19" s="49">
        <v>1164.636</v>
      </c>
      <c r="G19" s="49">
        <v>2059.9920000000002</v>
      </c>
      <c r="H19" s="49">
        <v>2423.52</v>
      </c>
      <c r="I19" s="49">
        <v>2396.5920000000001</v>
      </c>
      <c r="J19" s="49">
        <v>1963.5</v>
      </c>
      <c r="K19" s="49">
        <v>1168.002</v>
      </c>
      <c r="L19" s="49">
        <v>1835.5920000000001</v>
      </c>
      <c r="M19" s="49">
        <v>2157.6060000000002</v>
      </c>
      <c r="N19" s="49">
        <v>980.62800000000004</v>
      </c>
    </row>
    <row r="20" spans="1:14">
      <c r="A20" s="56">
        <v>2</v>
      </c>
      <c r="B20" s="49">
        <v>1887.204</v>
      </c>
      <c r="C20" s="49">
        <v>1844.568</v>
      </c>
      <c r="D20" s="49">
        <v>2202.4859999999999</v>
      </c>
      <c r="E20" s="49">
        <v>1165.758</v>
      </c>
      <c r="F20" s="49">
        <v>1316.106</v>
      </c>
      <c r="G20" s="49">
        <v>2307.9540000000002</v>
      </c>
      <c r="H20" s="49">
        <v>2711.8739999999998</v>
      </c>
      <c r="I20" s="49">
        <v>2670.36</v>
      </c>
      <c r="J20" s="49">
        <v>2226.0479999999998</v>
      </c>
      <c r="K20" s="49">
        <v>1321.7159999999999</v>
      </c>
      <c r="L20" s="49">
        <v>2054.3820000000001</v>
      </c>
      <c r="M20" s="49">
        <v>2419.0320000000002</v>
      </c>
      <c r="N20" s="49">
        <v>1109.6579999999999</v>
      </c>
    </row>
    <row r="21" spans="1:14">
      <c r="A21" s="56">
        <v>2.5</v>
      </c>
      <c r="B21" s="49">
        <v>2094.7739999999999</v>
      </c>
      <c r="C21" s="49">
        <v>2056.6260000000002</v>
      </c>
      <c r="D21" s="49">
        <v>2470.6439999999998</v>
      </c>
      <c r="E21" s="49">
        <v>1302.6420000000001</v>
      </c>
      <c r="F21" s="49">
        <v>1467.576</v>
      </c>
      <c r="G21" s="49">
        <v>2560.404</v>
      </c>
      <c r="H21" s="49">
        <v>3002.4720000000002</v>
      </c>
      <c r="I21" s="49">
        <v>2947.4940000000001</v>
      </c>
      <c r="J21" s="49">
        <v>2498.694</v>
      </c>
      <c r="K21" s="49">
        <v>1477.674</v>
      </c>
      <c r="L21" s="49">
        <v>2274.2939999999999</v>
      </c>
      <c r="M21" s="49">
        <v>2682.7020000000002</v>
      </c>
      <c r="N21" s="49">
        <v>1239.81</v>
      </c>
    </row>
    <row r="22" spans="1:14">
      <c r="A22" s="56">
        <v>3</v>
      </c>
      <c r="B22" s="49">
        <v>2420.154</v>
      </c>
      <c r="C22" s="49">
        <v>2240.634</v>
      </c>
      <c r="D22" s="49">
        <v>2684.9459999999999</v>
      </c>
      <c r="E22" s="49">
        <v>1601.0940000000001</v>
      </c>
      <c r="F22" s="49">
        <v>2031.942</v>
      </c>
      <c r="G22" s="49">
        <v>2811.732</v>
      </c>
      <c r="H22" s="49">
        <v>3291.9479999999999</v>
      </c>
      <c r="I22" s="49">
        <v>3226.8719999999998</v>
      </c>
      <c r="J22" s="49">
        <v>2715.24</v>
      </c>
      <c r="K22" s="49">
        <v>1800.81</v>
      </c>
      <c r="L22" s="49">
        <v>2493.0839999999998</v>
      </c>
      <c r="M22" s="49">
        <v>2945.25</v>
      </c>
      <c r="N22" s="49">
        <v>1524.798</v>
      </c>
    </row>
    <row r="23" spans="1:14">
      <c r="A23" s="56">
        <v>3.5</v>
      </c>
      <c r="B23" s="49">
        <v>2604.1619999999998</v>
      </c>
      <c r="C23" s="49">
        <v>2412.3000000000002</v>
      </c>
      <c r="D23" s="49">
        <v>2899.248</v>
      </c>
      <c r="E23" s="49">
        <v>1732.3679999999999</v>
      </c>
      <c r="F23" s="49">
        <v>2199.12</v>
      </c>
      <c r="G23" s="49">
        <v>3063.06</v>
      </c>
      <c r="H23" s="49">
        <v>3581.424</v>
      </c>
      <c r="I23" s="49">
        <v>3501.7620000000002</v>
      </c>
      <c r="J23" s="49">
        <v>2931.7860000000001</v>
      </c>
      <c r="K23" s="49">
        <v>1947.7919999999999</v>
      </c>
      <c r="L23" s="49">
        <v>2712.9960000000001</v>
      </c>
      <c r="M23" s="49">
        <v>3208.92</v>
      </c>
      <c r="N23" s="49">
        <v>1649.34</v>
      </c>
    </row>
    <row r="24" spans="1:14">
      <c r="A24" s="56">
        <v>4</v>
      </c>
      <c r="B24" s="49">
        <v>2785.9259999999999</v>
      </c>
      <c r="C24" s="49">
        <v>2585.0880000000002</v>
      </c>
      <c r="D24" s="49">
        <v>3113.55</v>
      </c>
      <c r="E24" s="49">
        <v>1863.6420000000001</v>
      </c>
      <c r="F24" s="49">
        <v>2370.7860000000001</v>
      </c>
      <c r="G24" s="49">
        <v>3314.3879999999999</v>
      </c>
      <c r="H24" s="49">
        <v>3873.1439999999998</v>
      </c>
      <c r="I24" s="49">
        <v>3778.8960000000002</v>
      </c>
      <c r="J24" s="49">
        <v>3150.576</v>
      </c>
      <c r="K24" s="49">
        <v>2095.8960000000002</v>
      </c>
      <c r="L24" s="49">
        <v>2934.03</v>
      </c>
      <c r="M24" s="49">
        <v>3472.59</v>
      </c>
      <c r="N24" s="49">
        <v>1773.8820000000001</v>
      </c>
    </row>
    <row r="25" spans="1:14">
      <c r="A25" s="56">
        <v>4.5</v>
      </c>
      <c r="B25" s="49">
        <v>2969.9340000000002</v>
      </c>
      <c r="C25" s="49">
        <v>2751.1439999999998</v>
      </c>
      <c r="D25" s="49">
        <v>3321.12</v>
      </c>
      <c r="E25" s="49">
        <v>1993.7940000000001</v>
      </c>
      <c r="F25" s="49">
        <v>2539.0859999999998</v>
      </c>
      <c r="G25" s="49">
        <v>3564.5940000000001</v>
      </c>
      <c r="H25" s="49">
        <v>4160.3760000000002</v>
      </c>
      <c r="I25" s="49">
        <v>4054.9079999999999</v>
      </c>
      <c r="J25" s="49">
        <v>3360.39</v>
      </c>
      <c r="K25" s="49">
        <v>2241.7559999999999</v>
      </c>
      <c r="L25" s="49">
        <v>3151.6979999999999</v>
      </c>
      <c r="M25" s="49">
        <v>3734.0160000000001</v>
      </c>
      <c r="N25" s="49">
        <v>1898.424</v>
      </c>
    </row>
    <row r="26" spans="1:14">
      <c r="A26" s="56">
        <v>5</v>
      </c>
      <c r="B26" s="49">
        <v>3156.1860000000001</v>
      </c>
      <c r="C26" s="49">
        <v>2919.444</v>
      </c>
      <c r="D26" s="49">
        <v>3539.91</v>
      </c>
      <c r="E26" s="49">
        <v>2121.7020000000002</v>
      </c>
      <c r="F26" s="49">
        <v>2701.7759999999998</v>
      </c>
      <c r="G26" s="49">
        <v>3812.556</v>
      </c>
      <c r="H26" s="49">
        <v>4450.9740000000002</v>
      </c>
      <c r="I26" s="49">
        <v>4332.0420000000004</v>
      </c>
      <c r="J26" s="49">
        <v>3575.8139999999999</v>
      </c>
      <c r="K26" s="49">
        <v>2385.3719999999998</v>
      </c>
      <c r="L26" s="49">
        <v>3371.61</v>
      </c>
      <c r="M26" s="49">
        <v>3994.32</v>
      </c>
      <c r="N26" s="49">
        <v>2020.722</v>
      </c>
    </row>
    <row r="27" spans="1:14">
      <c r="A27" s="56">
        <v>5.5</v>
      </c>
      <c r="B27" s="49">
        <v>4022.37</v>
      </c>
      <c r="C27" s="49">
        <v>3799.0920000000001</v>
      </c>
      <c r="D27" s="49">
        <v>4262.4780000000001</v>
      </c>
      <c r="E27" s="49">
        <v>2249.61</v>
      </c>
      <c r="F27" s="49">
        <v>2865.5880000000002</v>
      </c>
      <c r="G27" s="49">
        <v>4036.9560000000001</v>
      </c>
      <c r="H27" s="49">
        <v>4715.7659999999996</v>
      </c>
      <c r="I27" s="49">
        <v>4955.8739999999998</v>
      </c>
      <c r="J27" s="49">
        <v>4262.4780000000001</v>
      </c>
      <c r="K27" s="49">
        <v>2530.11</v>
      </c>
      <c r="L27" s="49">
        <v>3573.57</v>
      </c>
      <c r="M27" s="49">
        <v>4228.8180000000002</v>
      </c>
      <c r="N27" s="49">
        <v>2143.02</v>
      </c>
    </row>
    <row r="28" spans="1:14">
      <c r="A28" s="56">
        <v>6</v>
      </c>
      <c r="B28" s="49">
        <v>4186.1819999999998</v>
      </c>
      <c r="C28" s="49">
        <v>3968.5140000000001</v>
      </c>
      <c r="D28" s="49">
        <v>4507.0739999999996</v>
      </c>
      <c r="E28" s="49">
        <v>2377.518</v>
      </c>
      <c r="F28" s="49">
        <v>3028.2779999999998</v>
      </c>
      <c r="G28" s="49">
        <v>4255.7460000000001</v>
      </c>
      <c r="H28" s="49">
        <v>4989.5339999999997</v>
      </c>
      <c r="I28" s="49">
        <v>5216.1779999999999</v>
      </c>
      <c r="J28" s="49">
        <v>4507.0739999999996</v>
      </c>
      <c r="K28" s="49">
        <v>2673.7260000000001</v>
      </c>
      <c r="L28" s="49">
        <v>3778.8960000000002</v>
      </c>
      <c r="M28" s="49">
        <v>4458.8280000000004</v>
      </c>
      <c r="N28" s="49">
        <v>2264.1959999999999</v>
      </c>
    </row>
    <row r="29" spans="1:14">
      <c r="A29" s="56">
        <v>6.5</v>
      </c>
      <c r="B29" s="49">
        <v>4338.7740000000003</v>
      </c>
      <c r="C29" s="49">
        <v>4137.9359999999997</v>
      </c>
      <c r="D29" s="49">
        <v>4750.5479999999998</v>
      </c>
      <c r="E29" s="49">
        <v>2506.5479999999998</v>
      </c>
      <c r="F29" s="49">
        <v>3193.212</v>
      </c>
      <c r="G29" s="49">
        <v>4480.1459999999997</v>
      </c>
      <c r="H29" s="49">
        <v>5272.2780000000002</v>
      </c>
      <c r="I29" s="49">
        <v>5469.75</v>
      </c>
      <c r="J29" s="49">
        <v>4750.5479999999998</v>
      </c>
      <c r="K29" s="49">
        <v>2818.4639999999999</v>
      </c>
      <c r="L29" s="49">
        <v>3994.32</v>
      </c>
      <c r="M29" s="49">
        <v>4693.326</v>
      </c>
      <c r="N29" s="49">
        <v>2387.616</v>
      </c>
    </row>
    <row r="30" spans="1:14">
      <c r="A30" s="56">
        <v>7</v>
      </c>
      <c r="B30" s="49">
        <v>4490.2439999999997</v>
      </c>
      <c r="C30" s="49">
        <v>4309.6019999999999</v>
      </c>
      <c r="D30" s="49">
        <v>4994.0219999999999</v>
      </c>
      <c r="E30" s="49">
        <v>2634.4560000000001</v>
      </c>
      <c r="F30" s="49">
        <v>3355.902</v>
      </c>
      <c r="G30" s="49">
        <v>4704.5460000000003</v>
      </c>
      <c r="H30" s="49">
        <v>5555.0219999999999</v>
      </c>
      <c r="I30" s="49">
        <v>5726.6880000000001</v>
      </c>
      <c r="J30" s="49">
        <v>4994.0219999999999</v>
      </c>
      <c r="K30" s="49">
        <v>2962.08</v>
      </c>
      <c r="L30" s="49">
        <v>4207.5</v>
      </c>
      <c r="M30" s="49">
        <v>4930.0680000000002</v>
      </c>
      <c r="N30" s="49">
        <v>2508.7919999999999</v>
      </c>
    </row>
    <row r="31" spans="1:14">
      <c r="A31" s="56">
        <v>7.5</v>
      </c>
      <c r="B31" s="49">
        <v>4643.9579999999996</v>
      </c>
      <c r="C31" s="49">
        <v>4467.8040000000001</v>
      </c>
      <c r="D31" s="49">
        <v>5237.4960000000001</v>
      </c>
      <c r="E31" s="49">
        <v>2762.364</v>
      </c>
      <c r="F31" s="49">
        <v>3519.7139999999999</v>
      </c>
      <c r="G31" s="49">
        <v>4925.58</v>
      </c>
      <c r="H31" s="49">
        <v>5836.6440000000002</v>
      </c>
      <c r="I31" s="49">
        <v>5975.7719999999999</v>
      </c>
      <c r="J31" s="49">
        <v>5237.4960000000001</v>
      </c>
      <c r="K31" s="49">
        <v>3106.8180000000002</v>
      </c>
      <c r="L31" s="49">
        <v>4420.68</v>
      </c>
      <c r="M31" s="49">
        <v>5160.0780000000004</v>
      </c>
      <c r="N31" s="49">
        <v>2631.09</v>
      </c>
    </row>
    <row r="32" spans="1:14">
      <c r="A32" s="56">
        <v>8</v>
      </c>
      <c r="B32" s="49">
        <v>4794.3059999999996</v>
      </c>
      <c r="C32" s="49">
        <v>4627.1279999999997</v>
      </c>
      <c r="D32" s="49">
        <v>5482.0919999999996</v>
      </c>
      <c r="E32" s="49">
        <v>2863.3440000000001</v>
      </c>
      <c r="F32" s="49">
        <v>3682.404</v>
      </c>
      <c r="G32" s="49">
        <v>5148.8580000000002</v>
      </c>
      <c r="H32" s="49">
        <v>6100.3140000000003</v>
      </c>
      <c r="I32" s="49">
        <v>6223.7340000000004</v>
      </c>
      <c r="J32" s="49">
        <v>5482.0919999999996</v>
      </c>
      <c r="K32" s="49">
        <v>3220.14</v>
      </c>
      <c r="L32" s="49">
        <v>4620.3959999999997</v>
      </c>
      <c r="M32" s="49">
        <v>5393.4539999999997</v>
      </c>
      <c r="N32" s="49">
        <v>2726.46</v>
      </c>
    </row>
    <row r="33" spans="1:14">
      <c r="A33" s="56">
        <v>8.5</v>
      </c>
      <c r="B33" s="49">
        <v>4946.8980000000001</v>
      </c>
      <c r="C33" s="49">
        <v>4787.5739999999996</v>
      </c>
      <c r="D33" s="49">
        <v>5726.6880000000001</v>
      </c>
      <c r="E33" s="49">
        <v>2965.4459999999999</v>
      </c>
      <c r="F33" s="49">
        <v>3845.0940000000001</v>
      </c>
      <c r="G33" s="49">
        <v>5367.6480000000001</v>
      </c>
      <c r="H33" s="49">
        <v>6357.2520000000004</v>
      </c>
      <c r="I33" s="49">
        <v>6472.8180000000002</v>
      </c>
      <c r="J33" s="49">
        <v>5726.6880000000001</v>
      </c>
      <c r="K33" s="49">
        <v>3334.5839999999998</v>
      </c>
      <c r="L33" s="49">
        <v>4816.7460000000001</v>
      </c>
      <c r="M33" s="49">
        <v>5624.5860000000002</v>
      </c>
      <c r="N33" s="49">
        <v>2824.0740000000001</v>
      </c>
    </row>
    <row r="34" spans="1:14">
      <c r="A34" s="56">
        <v>9</v>
      </c>
      <c r="B34" s="49">
        <v>5100.6120000000001</v>
      </c>
      <c r="C34" s="49">
        <v>4949.1419999999998</v>
      </c>
      <c r="D34" s="49">
        <v>5969.04</v>
      </c>
      <c r="E34" s="49">
        <v>3065.3040000000001</v>
      </c>
      <c r="F34" s="49">
        <v>4007.7840000000001</v>
      </c>
      <c r="G34" s="49">
        <v>5593.17</v>
      </c>
      <c r="H34" s="49">
        <v>6606.3360000000002</v>
      </c>
      <c r="I34" s="49">
        <v>6721.902</v>
      </c>
      <c r="J34" s="49">
        <v>5969.04</v>
      </c>
      <c r="K34" s="49">
        <v>3446.7840000000001</v>
      </c>
      <c r="L34" s="49">
        <v>5005.2420000000002</v>
      </c>
      <c r="M34" s="49">
        <v>5859.0839999999998</v>
      </c>
      <c r="N34" s="49">
        <v>2919.444</v>
      </c>
    </row>
    <row r="35" spans="1:14">
      <c r="A35" s="56">
        <v>9.5</v>
      </c>
      <c r="B35" s="49">
        <v>5252.0820000000003</v>
      </c>
      <c r="C35" s="49">
        <v>5107.3440000000001</v>
      </c>
      <c r="D35" s="49">
        <v>6205.7820000000002</v>
      </c>
      <c r="E35" s="49">
        <v>3167.4059999999999</v>
      </c>
      <c r="F35" s="49">
        <v>4171.5959999999995</v>
      </c>
      <c r="G35" s="49">
        <v>5814.2039999999997</v>
      </c>
      <c r="H35" s="49">
        <v>6854.2979999999998</v>
      </c>
      <c r="I35" s="49">
        <v>6968.7420000000002</v>
      </c>
      <c r="J35" s="49">
        <v>6205.7820000000002</v>
      </c>
      <c r="K35" s="49">
        <v>3561.2280000000001</v>
      </c>
      <c r="L35" s="49">
        <v>5192.616</v>
      </c>
      <c r="M35" s="49">
        <v>6091.3379999999997</v>
      </c>
      <c r="N35" s="49">
        <v>3017.058</v>
      </c>
    </row>
    <row r="36" spans="1:14">
      <c r="A36" s="56">
        <v>10</v>
      </c>
      <c r="B36" s="49">
        <v>5417.0159999999996</v>
      </c>
      <c r="C36" s="49">
        <v>5267.79</v>
      </c>
      <c r="D36" s="49">
        <v>6440.28</v>
      </c>
      <c r="E36" s="49">
        <v>3268.386</v>
      </c>
      <c r="F36" s="49">
        <v>4336.53</v>
      </c>
      <c r="G36" s="49">
        <v>6038.6040000000003</v>
      </c>
      <c r="H36" s="49">
        <v>7103.3819999999996</v>
      </c>
      <c r="I36" s="49">
        <v>7216.7039999999997</v>
      </c>
      <c r="J36" s="49">
        <v>6440.28</v>
      </c>
      <c r="K36" s="49">
        <v>3674.55</v>
      </c>
      <c r="L36" s="49">
        <v>5381.1120000000001</v>
      </c>
      <c r="M36" s="49">
        <v>6325.8360000000002</v>
      </c>
      <c r="N36" s="49">
        <v>3112.4279999999999</v>
      </c>
    </row>
    <row r="37" spans="1:14">
      <c r="A37" s="56">
        <v>10.5</v>
      </c>
      <c r="B37" s="49">
        <v>5608.8779999999997</v>
      </c>
      <c r="C37" s="49">
        <v>5400.1859999999997</v>
      </c>
      <c r="D37" s="49">
        <v>6657.9480000000003</v>
      </c>
      <c r="E37" s="49">
        <v>3231.36</v>
      </c>
      <c r="F37" s="49">
        <v>3999.93</v>
      </c>
      <c r="G37" s="49">
        <v>7023.72</v>
      </c>
      <c r="H37" s="49">
        <v>8887.3619999999992</v>
      </c>
      <c r="I37" s="49">
        <v>7905.6120000000001</v>
      </c>
      <c r="J37" s="49">
        <v>6657.9480000000003</v>
      </c>
      <c r="K37" s="49">
        <v>6748.83</v>
      </c>
      <c r="L37" s="49">
        <v>6733.1220000000003</v>
      </c>
      <c r="M37" s="49">
        <v>7358.076</v>
      </c>
      <c r="N37" s="49">
        <v>3077.6460000000002</v>
      </c>
    </row>
    <row r="38" spans="1:14">
      <c r="A38" s="56">
        <v>11</v>
      </c>
      <c r="B38" s="49">
        <v>5805.2280000000001</v>
      </c>
      <c r="C38" s="49">
        <v>5522.4840000000004</v>
      </c>
      <c r="D38" s="49">
        <v>6876.7380000000003</v>
      </c>
      <c r="E38" s="49">
        <v>3334.5839999999998</v>
      </c>
      <c r="F38" s="49">
        <v>4145.79</v>
      </c>
      <c r="G38" s="49">
        <v>7209.9719999999998</v>
      </c>
      <c r="H38" s="49">
        <v>9165.6180000000004</v>
      </c>
      <c r="I38" s="49">
        <v>8164.7939999999999</v>
      </c>
      <c r="J38" s="49">
        <v>6876.7380000000003</v>
      </c>
      <c r="K38" s="49">
        <v>6970.9859999999999</v>
      </c>
      <c r="L38" s="49">
        <v>6942.9359999999997</v>
      </c>
      <c r="M38" s="49">
        <v>7553.3040000000001</v>
      </c>
      <c r="N38" s="49">
        <v>3176.3820000000001</v>
      </c>
    </row>
    <row r="39" spans="1:14">
      <c r="A39" s="56">
        <v>11.5</v>
      </c>
      <c r="B39" s="49">
        <v>5957.82</v>
      </c>
      <c r="C39" s="49">
        <v>5644.7820000000002</v>
      </c>
      <c r="D39" s="49">
        <v>7092.1620000000003</v>
      </c>
      <c r="E39" s="49">
        <v>3444.54</v>
      </c>
      <c r="F39" s="49">
        <v>4291.6499999999996</v>
      </c>
      <c r="G39" s="49">
        <v>7392.8580000000002</v>
      </c>
      <c r="H39" s="49">
        <v>9449.4840000000004</v>
      </c>
      <c r="I39" s="49">
        <v>8429.5859999999993</v>
      </c>
      <c r="J39" s="49">
        <v>7092.1620000000003</v>
      </c>
      <c r="K39" s="49">
        <v>7192.02</v>
      </c>
      <c r="L39" s="49">
        <v>7159.482</v>
      </c>
      <c r="M39" s="49">
        <v>7745.1660000000002</v>
      </c>
      <c r="N39" s="49">
        <v>3280.7280000000001</v>
      </c>
    </row>
    <row r="40" spans="1:14">
      <c r="A40" s="56">
        <v>12</v>
      </c>
      <c r="B40" s="49">
        <v>6108.1679999999997</v>
      </c>
      <c r="C40" s="49">
        <v>5767.08</v>
      </c>
      <c r="D40" s="49">
        <v>7310.9520000000002</v>
      </c>
      <c r="E40" s="49">
        <v>3552.252</v>
      </c>
      <c r="F40" s="49">
        <v>4433.0219999999999</v>
      </c>
      <c r="G40" s="49">
        <v>7577.9880000000003</v>
      </c>
      <c r="H40" s="49">
        <v>9731.1059999999998</v>
      </c>
      <c r="I40" s="49">
        <v>8693.2559999999994</v>
      </c>
      <c r="J40" s="49">
        <v>7310.9520000000002</v>
      </c>
      <c r="K40" s="49">
        <v>7416.42</v>
      </c>
      <c r="L40" s="49">
        <v>7371.54</v>
      </c>
      <c r="M40" s="49">
        <v>7939.2719999999999</v>
      </c>
      <c r="N40" s="49">
        <v>3382.83</v>
      </c>
    </row>
    <row r="41" spans="1:14">
      <c r="A41" s="56">
        <v>12.5</v>
      </c>
      <c r="B41" s="49">
        <v>6240.5640000000003</v>
      </c>
      <c r="C41" s="49">
        <v>5889.3779999999997</v>
      </c>
      <c r="D41" s="49">
        <v>7527.4979999999996</v>
      </c>
      <c r="E41" s="49">
        <v>3653.232</v>
      </c>
      <c r="F41" s="49">
        <v>4581.1260000000002</v>
      </c>
      <c r="G41" s="49">
        <v>7767.6059999999998</v>
      </c>
      <c r="H41" s="49">
        <v>10011.606</v>
      </c>
      <c r="I41" s="49">
        <v>8955.8040000000001</v>
      </c>
      <c r="J41" s="49">
        <v>7527.4979999999996</v>
      </c>
      <c r="K41" s="49">
        <v>7637.4539999999997</v>
      </c>
      <c r="L41" s="49">
        <v>7584.72</v>
      </c>
      <c r="M41" s="49">
        <v>8137.866</v>
      </c>
      <c r="N41" s="49">
        <v>3479.3220000000001</v>
      </c>
    </row>
    <row r="42" spans="1:14">
      <c r="A42" s="56">
        <v>13</v>
      </c>
      <c r="B42" s="49">
        <v>6369.5940000000001</v>
      </c>
      <c r="C42" s="49">
        <v>6011.6760000000004</v>
      </c>
      <c r="D42" s="49">
        <v>7738.4340000000002</v>
      </c>
      <c r="E42" s="49">
        <v>3763.1880000000001</v>
      </c>
      <c r="F42" s="49">
        <v>4713.5219999999999</v>
      </c>
      <c r="G42" s="49">
        <v>7996.4939999999997</v>
      </c>
      <c r="H42" s="49">
        <v>10293.227999999999</v>
      </c>
      <c r="I42" s="49">
        <v>9219.4740000000002</v>
      </c>
      <c r="J42" s="49">
        <v>7738.4340000000002</v>
      </c>
      <c r="K42" s="49">
        <v>7859.61</v>
      </c>
      <c r="L42" s="49">
        <v>7799.0219999999999</v>
      </c>
      <c r="M42" s="49">
        <v>8377.9740000000002</v>
      </c>
      <c r="N42" s="49">
        <v>3583.6680000000001</v>
      </c>
    </row>
    <row r="43" spans="1:14">
      <c r="A43" s="56">
        <v>13.5</v>
      </c>
      <c r="B43" s="49">
        <v>6499.7460000000001</v>
      </c>
      <c r="C43" s="49">
        <v>6132.8519999999999</v>
      </c>
      <c r="D43" s="49">
        <v>7946.0039999999999</v>
      </c>
      <c r="E43" s="49">
        <v>3869.7779999999998</v>
      </c>
      <c r="F43" s="49">
        <v>4845.9179999999997</v>
      </c>
      <c r="G43" s="49">
        <v>8220.8940000000002</v>
      </c>
      <c r="H43" s="49">
        <v>10573.727999999999</v>
      </c>
      <c r="I43" s="49">
        <v>9480.9</v>
      </c>
      <c r="J43" s="49">
        <v>7946.0039999999999</v>
      </c>
      <c r="K43" s="49">
        <v>8081.7659999999996</v>
      </c>
      <c r="L43" s="49">
        <v>8009.9579999999996</v>
      </c>
      <c r="M43" s="49">
        <v>8612.4719999999998</v>
      </c>
      <c r="N43" s="49">
        <v>3684.6480000000001</v>
      </c>
    </row>
    <row r="44" spans="1:14">
      <c r="A44" s="56">
        <v>14</v>
      </c>
      <c r="B44" s="49">
        <v>6631.02</v>
      </c>
      <c r="C44" s="49">
        <v>6250.6620000000003</v>
      </c>
      <c r="D44" s="49">
        <v>8163.6719999999996</v>
      </c>
      <c r="E44" s="49">
        <v>3974.1239999999998</v>
      </c>
      <c r="F44" s="49">
        <v>4981.68</v>
      </c>
      <c r="G44" s="49">
        <v>8446.4159999999993</v>
      </c>
      <c r="H44" s="49">
        <v>10854.227999999999</v>
      </c>
      <c r="I44" s="49">
        <v>9744.57</v>
      </c>
      <c r="J44" s="49">
        <v>8163.6719999999996</v>
      </c>
      <c r="K44" s="49">
        <v>8305.0439999999999</v>
      </c>
      <c r="L44" s="49">
        <v>8223.1380000000008</v>
      </c>
      <c r="M44" s="49">
        <v>8848.0920000000006</v>
      </c>
      <c r="N44" s="49">
        <v>3784.5059999999999</v>
      </c>
    </row>
    <row r="45" spans="1:14">
      <c r="A45" s="56">
        <v>14.5</v>
      </c>
      <c r="B45" s="49">
        <v>6760.05</v>
      </c>
      <c r="C45" s="49">
        <v>6367.35</v>
      </c>
      <c r="D45" s="49">
        <v>8374.6080000000002</v>
      </c>
      <c r="E45" s="49">
        <v>4084.08</v>
      </c>
      <c r="F45" s="49">
        <v>5114.076</v>
      </c>
      <c r="G45" s="49">
        <v>8680.9140000000007</v>
      </c>
      <c r="H45" s="49">
        <v>11134.727999999999</v>
      </c>
      <c r="I45" s="49">
        <v>10007.118</v>
      </c>
      <c r="J45" s="49">
        <v>8374.6080000000002</v>
      </c>
      <c r="K45" s="49">
        <v>8527.2000000000007</v>
      </c>
      <c r="L45" s="49">
        <v>8436.3179999999993</v>
      </c>
      <c r="M45" s="49">
        <v>9094.9320000000007</v>
      </c>
      <c r="N45" s="49">
        <v>3888.8519999999999</v>
      </c>
    </row>
    <row r="46" spans="1:14">
      <c r="A46" s="56">
        <v>15</v>
      </c>
      <c r="B46" s="49">
        <v>6891.3239999999996</v>
      </c>
      <c r="C46" s="49">
        <v>6487.4040000000005</v>
      </c>
      <c r="D46" s="49">
        <v>8583.2999999999993</v>
      </c>
      <c r="E46" s="49">
        <v>4187.3040000000001</v>
      </c>
      <c r="F46" s="49">
        <v>5253.2039999999997</v>
      </c>
      <c r="G46" s="49">
        <v>8909.8019999999997</v>
      </c>
      <c r="H46" s="49">
        <v>11415.227999999999</v>
      </c>
      <c r="I46" s="49">
        <v>10271.91</v>
      </c>
      <c r="J46" s="49">
        <v>8583.2999999999993</v>
      </c>
      <c r="K46" s="49">
        <v>8748.2340000000004</v>
      </c>
      <c r="L46" s="49">
        <v>8649.4979999999996</v>
      </c>
      <c r="M46" s="49">
        <v>9333.9179999999997</v>
      </c>
      <c r="N46" s="49">
        <v>3987.5880000000002</v>
      </c>
    </row>
    <row r="47" spans="1:14">
      <c r="A47" s="56">
        <v>15.5</v>
      </c>
      <c r="B47" s="49">
        <v>7018.11</v>
      </c>
      <c r="C47" s="49">
        <v>6602.97</v>
      </c>
      <c r="D47" s="49">
        <v>8799.8459999999995</v>
      </c>
      <c r="E47" s="49">
        <v>4287.1620000000003</v>
      </c>
      <c r="F47" s="49">
        <v>5372.1360000000004</v>
      </c>
      <c r="G47" s="49">
        <v>9128.5920000000006</v>
      </c>
      <c r="H47" s="49">
        <v>11696.85</v>
      </c>
      <c r="I47" s="49">
        <v>10531.092000000001</v>
      </c>
      <c r="J47" s="49">
        <v>8799.8459999999995</v>
      </c>
      <c r="K47" s="49">
        <v>8961.4140000000007</v>
      </c>
      <c r="L47" s="49">
        <v>8860.4339999999993</v>
      </c>
      <c r="M47" s="49">
        <v>9563.9279999999999</v>
      </c>
      <c r="N47" s="49">
        <v>4082.9580000000001</v>
      </c>
    </row>
    <row r="48" spans="1:14">
      <c r="A48" s="56">
        <v>16</v>
      </c>
      <c r="B48" s="49">
        <v>7150.5060000000003</v>
      </c>
      <c r="C48" s="49">
        <v>6721.902</v>
      </c>
      <c r="D48" s="49">
        <v>9016.3919999999998</v>
      </c>
      <c r="E48" s="49">
        <v>4385.8980000000001</v>
      </c>
      <c r="F48" s="49">
        <v>5485.4579999999996</v>
      </c>
      <c r="G48" s="49">
        <v>9356.3580000000002</v>
      </c>
      <c r="H48" s="49">
        <v>11978.472</v>
      </c>
      <c r="I48" s="49">
        <v>10798.128000000001</v>
      </c>
      <c r="J48" s="49">
        <v>9016.3919999999998</v>
      </c>
      <c r="K48" s="49">
        <v>9163.3739999999998</v>
      </c>
      <c r="L48" s="49">
        <v>9075.8580000000002</v>
      </c>
      <c r="M48" s="49">
        <v>9801.7919999999995</v>
      </c>
      <c r="N48" s="49">
        <v>4176.0839999999998</v>
      </c>
    </row>
    <row r="49" spans="1:14">
      <c r="A49" s="56">
        <v>16.5</v>
      </c>
      <c r="B49" s="49">
        <v>7279.5360000000001</v>
      </c>
      <c r="C49" s="49">
        <v>6839.7120000000004</v>
      </c>
      <c r="D49" s="49">
        <v>9227.3279999999995</v>
      </c>
      <c r="E49" s="49">
        <v>4482.3900000000003</v>
      </c>
      <c r="F49" s="49">
        <v>5608.8779999999997</v>
      </c>
      <c r="G49" s="49">
        <v>9588.6119999999992</v>
      </c>
      <c r="H49" s="49">
        <v>12260.093999999999</v>
      </c>
      <c r="I49" s="49">
        <v>11060.675999999999</v>
      </c>
      <c r="J49" s="49">
        <v>9227.3279999999995</v>
      </c>
      <c r="K49" s="49">
        <v>9365.3340000000007</v>
      </c>
      <c r="L49" s="49">
        <v>9289.0380000000005</v>
      </c>
      <c r="M49" s="49">
        <v>10046.388000000001</v>
      </c>
      <c r="N49" s="49">
        <v>4268.0879999999997</v>
      </c>
    </row>
    <row r="50" spans="1:14">
      <c r="A50" s="56">
        <v>17</v>
      </c>
      <c r="B50" s="49">
        <v>7407.4440000000004</v>
      </c>
      <c r="C50" s="49">
        <v>6957.5219999999999</v>
      </c>
      <c r="D50" s="49">
        <v>9443.8739999999998</v>
      </c>
      <c r="E50" s="49">
        <v>4580.0039999999999</v>
      </c>
      <c r="F50" s="49">
        <v>5722.2</v>
      </c>
      <c r="G50" s="49">
        <v>9786.0840000000007</v>
      </c>
      <c r="H50" s="49">
        <v>12540.593999999999</v>
      </c>
      <c r="I50" s="49">
        <v>11324.346</v>
      </c>
      <c r="J50" s="49">
        <v>9443.8739999999998</v>
      </c>
      <c r="K50" s="49">
        <v>9569.5380000000005</v>
      </c>
      <c r="L50" s="49">
        <v>9499.9740000000002</v>
      </c>
      <c r="M50" s="49">
        <v>10251.714</v>
      </c>
      <c r="N50" s="49">
        <v>4361.2139999999999</v>
      </c>
    </row>
    <row r="51" spans="1:14">
      <c r="A51" s="56">
        <v>17.5</v>
      </c>
      <c r="B51" s="49">
        <v>7540.9620000000004</v>
      </c>
      <c r="C51" s="49">
        <v>7074.21</v>
      </c>
      <c r="D51" s="49">
        <v>9661.5419999999995</v>
      </c>
      <c r="E51" s="49">
        <v>4674.2520000000004</v>
      </c>
      <c r="F51" s="49">
        <v>5842.2539999999999</v>
      </c>
      <c r="G51" s="49">
        <v>9994.7759999999998</v>
      </c>
      <c r="H51" s="49">
        <v>12821.093999999999</v>
      </c>
      <c r="I51" s="49">
        <v>11585.772000000001</v>
      </c>
      <c r="J51" s="49">
        <v>9661.5419999999995</v>
      </c>
      <c r="K51" s="49">
        <v>9770.3760000000002</v>
      </c>
      <c r="L51" s="49">
        <v>9712.0319999999992</v>
      </c>
      <c r="M51" s="49">
        <v>10470.504000000001</v>
      </c>
      <c r="N51" s="49">
        <v>4452.0959999999995</v>
      </c>
    </row>
    <row r="52" spans="1:14">
      <c r="A52" s="56">
        <v>18</v>
      </c>
      <c r="B52" s="49">
        <v>7659.8940000000002</v>
      </c>
      <c r="C52" s="49">
        <v>7194.2640000000001</v>
      </c>
      <c r="D52" s="49">
        <v>9880.3320000000003</v>
      </c>
      <c r="E52" s="49">
        <v>4775.232</v>
      </c>
      <c r="F52" s="49">
        <v>5969.04</v>
      </c>
      <c r="G52" s="49">
        <v>10197.858</v>
      </c>
      <c r="H52" s="49">
        <v>13087.008</v>
      </c>
      <c r="I52" s="49">
        <v>11848.32</v>
      </c>
      <c r="J52" s="49">
        <v>9880.3320000000003</v>
      </c>
      <c r="K52" s="49">
        <v>9974.58</v>
      </c>
      <c r="L52" s="49">
        <v>9913.9920000000002</v>
      </c>
      <c r="M52" s="49">
        <v>10683.683999999999</v>
      </c>
      <c r="N52" s="49">
        <v>4547.4660000000003</v>
      </c>
    </row>
    <row r="53" spans="1:14">
      <c r="A53" s="56">
        <v>18.5</v>
      </c>
      <c r="B53" s="49">
        <v>7778.826</v>
      </c>
      <c r="C53" s="49">
        <v>7315.44</v>
      </c>
      <c r="D53" s="49">
        <v>10095.755999999999</v>
      </c>
      <c r="E53" s="49">
        <v>4871.7240000000002</v>
      </c>
      <c r="F53" s="49">
        <v>6098.07</v>
      </c>
      <c r="G53" s="49">
        <v>10399.817999999999</v>
      </c>
      <c r="H53" s="49">
        <v>13355.165999999999</v>
      </c>
      <c r="I53" s="49">
        <v>12113.111999999999</v>
      </c>
      <c r="J53" s="49">
        <v>10095.755999999999</v>
      </c>
      <c r="K53" s="49">
        <v>10175.418</v>
      </c>
      <c r="L53" s="49">
        <v>10115.951999999999</v>
      </c>
      <c r="M53" s="49">
        <v>10895.742</v>
      </c>
      <c r="N53" s="49">
        <v>4640.5919999999996</v>
      </c>
    </row>
    <row r="54" spans="1:14">
      <c r="A54" s="56">
        <v>19</v>
      </c>
      <c r="B54" s="49">
        <v>7903.3680000000004</v>
      </c>
      <c r="C54" s="49">
        <v>7433.25</v>
      </c>
      <c r="D54" s="49">
        <v>10314.546</v>
      </c>
      <c r="E54" s="49">
        <v>4968.2160000000003</v>
      </c>
      <c r="F54" s="49">
        <v>6229.3440000000001</v>
      </c>
      <c r="G54" s="49">
        <v>10602.9</v>
      </c>
      <c r="H54" s="49">
        <v>13654.74</v>
      </c>
      <c r="I54" s="49">
        <v>12375.66</v>
      </c>
      <c r="J54" s="49">
        <v>10314.546</v>
      </c>
      <c r="K54" s="49">
        <v>10378.5</v>
      </c>
      <c r="L54" s="49">
        <v>10343.718000000001</v>
      </c>
      <c r="M54" s="49">
        <v>11107.8</v>
      </c>
      <c r="N54" s="49">
        <v>4732.5959999999995</v>
      </c>
    </row>
    <row r="55" spans="1:14">
      <c r="A55" s="56">
        <v>19.5</v>
      </c>
      <c r="B55" s="49">
        <v>8026.7879999999996</v>
      </c>
      <c r="C55" s="49">
        <v>7556.67</v>
      </c>
      <c r="D55" s="49">
        <v>10533.335999999999</v>
      </c>
      <c r="E55" s="49">
        <v>5066.9520000000002</v>
      </c>
      <c r="F55" s="49">
        <v>6360.6180000000004</v>
      </c>
      <c r="G55" s="49">
        <v>10808.226000000001</v>
      </c>
      <c r="H55" s="49">
        <v>13956.558000000001</v>
      </c>
      <c r="I55" s="49">
        <v>12637.085999999999</v>
      </c>
      <c r="J55" s="49">
        <v>10533.335999999999</v>
      </c>
      <c r="K55" s="49">
        <v>10580.46</v>
      </c>
      <c r="L55" s="49">
        <v>10574.85</v>
      </c>
      <c r="M55" s="49">
        <v>11323.224</v>
      </c>
      <c r="N55" s="49">
        <v>4825.7219999999998</v>
      </c>
    </row>
    <row r="56" spans="1:14">
      <c r="A56" s="56">
        <v>20</v>
      </c>
      <c r="B56" s="49">
        <v>8151.33</v>
      </c>
      <c r="C56" s="49">
        <v>7677.8459999999995</v>
      </c>
      <c r="D56" s="49">
        <v>10742.028</v>
      </c>
      <c r="E56" s="49">
        <v>5163.4440000000004</v>
      </c>
      <c r="F56" s="49">
        <v>6484.0379999999996</v>
      </c>
      <c r="G56" s="49">
        <v>11007.941999999999</v>
      </c>
      <c r="H56" s="49">
        <v>14228.082</v>
      </c>
      <c r="I56" s="49">
        <v>12889.536</v>
      </c>
      <c r="J56" s="49">
        <v>10742.028</v>
      </c>
      <c r="K56" s="49">
        <v>10783.541999999999</v>
      </c>
      <c r="L56" s="49">
        <v>10779.054</v>
      </c>
      <c r="M56" s="49">
        <v>11531.915999999999</v>
      </c>
      <c r="N56" s="49">
        <v>4917.7259999999997</v>
      </c>
    </row>
    <row r="57" spans="1:14">
      <c r="A57" s="56">
        <v>21</v>
      </c>
      <c r="B57" s="49">
        <v>8210.7960000000003</v>
      </c>
      <c r="C57" s="49">
        <v>7539.84</v>
      </c>
      <c r="D57" s="49">
        <v>11305.272000000001</v>
      </c>
      <c r="E57" s="49">
        <v>6342.6660000000002</v>
      </c>
      <c r="F57" s="49">
        <v>7837.17</v>
      </c>
      <c r="G57" s="49">
        <v>11793.342000000001</v>
      </c>
      <c r="H57" s="49">
        <v>14927.088</v>
      </c>
      <c r="I57" s="49">
        <v>14025</v>
      </c>
      <c r="J57" s="49">
        <v>13782.647999999999</v>
      </c>
      <c r="K57" s="49">
        <v>10261.812</v>
      </c>
      <c r="L57" s="49">
        <v>11288.441999999999</v>
      </c>
      <c r="M57" s="49">
        <v>12349.853999999999</v>
      </c>
      <c r="N57" s="49">
        <v>6040.848</v>
      </c>
    </row>
    <row r="58" spans="1:14">
      <c r="A58" s="56">
        <v>22</v>
      </c>
      <c r="B58" s="49">
        <v>8601.2520000000004</v>
      </c>
      <c r="C58" s="49">
        <v>7717.116</v>
      </c>
      <c r="D58" s="49">
        <v>11841.588</v>
      </c>
      <c r="E58" s="49">
        <v>6545.7479999999996</v>
      </c>
      <c r="F58" s="49">
        <v>8118.7920000000004</v>
      </c>
      <c r="G58" s="49">
        <v>12238.776</v>
      </c>
      <c r="H58" s="49">
        <v>15637.314</v>
      </c>
      <c r="I58" s="49">
        <v>14347.013999999999</v>
      </c>
      <c r="J58" s="49">
        <v>14171.982</v>
      </c>
      <c r="K58" s="49">
        <v>10751.004000000001</v>
      </c>
      <c r="L58" s="49">
        <v>11825.88</v>
      </c>
      <c r="M58" s="49">
        <v>12815.484</v>
      </c>
      <c r="N58" s="49">
        <v>6233.8320000000003</v>
      </c>
    </row>
    <row r="59" spans="1:14">
      <c r="A59" s="56">
        <v>23</v>
      </c>
      <c r="B59" s="49">
        <v>8991.7080000000005</v>
      </c>
      <c r="C59" s="49">
        <v>8033.52</v>
      </c>
      <c r="D59" s="49">
        <v>12382.392</v>
      </c>
      <c r="E59" s="49">
        <v>6754.44</v>
      </c>
      <c r="F59" s="49">
        <v>8392.56</v>
      </c>
      <c r="G59" s="49">
        <v>12666.258</v>
      </c>
      <c r="H59" s="49">
        <v>16348.662</v>
      </c>
      <c r="I59" s="49">
        <v>14982.066000000001</v>
      </c>
      <c r="J59" s="49">
        <v>14616.294</v>
      </c>
      <c r="K59" s="49">
        <v>11240.196</v>
      </c>
      <c r="L59" s="49">
        <v>12363.317999999999</v>
      </c>
      <c r="M59" s="49">
        <v>13263.162</v>
      </c>
      <c r="N59" s="49">
        <v>6433.5479999999998</v>
      </c>
    </row>
    <row r="60" spans="1:14">
      <c r="A60" s="56">
        <v>24</v>
      </c>
      <c r="B60" s="49">
        <v>9383.2860000000001</v>
      </c>
      <c r="C60" s="49">
        <v>8383.5840000000007</v>
      </c>
      <c r="D60" s="49">
        <v>12917.585999999999</v>
      </c>
      <c r="E60" s="49">
        <v>6948.5460000000003</v>
      </c>
      <c r="F60" s="49">
        <v>8619.2039999999997</v>
      </c>
      <c r="G60" s="49">
        <v>13099.35</v>
      </c>
      <c r="H60" s="49">
        <v>17062.254000000001</v>
      </c>
      <c r="I60" s="49">
        <v>15076.314</v>
      </c>
      <c r="J60" s="49">
        <v>15111.096</v>
      </c>
      <c r="K60" s="49">
        <v>11728.266</v>
      </c>
      <c r="L60" s="49">
        <v>12900.755999999999</v>
      </c>
      <c r="M60" s="49">
        <v>13717.572</v>
      </c>
      <c r="N60" s="49">
        <v>6618.6779999999999</v>
      </c>
    </row>
    <row r="61" spans="1:14">
      <c r="A61" s="56">
        <v>25</v>
      </c>
      <c r="B61" s="49">
        <v>9773.7420000000002</v>
      </c>
      <c r="C61" s="49">
        <v>8730.2819999999992</v>
      </c>
      <c r="D61" s="49">
        <v>13458.39</v>
      </c>
      <c r="E61" s="49">
        <v>7139.2860000000001</v>
      </c>
      <c r="F61" s="49">
        <v>8850.3359999999993</v>
      </c>
      <c r="G61" s="49">
        <v>13534.686</v>
      </c>
      <c r="H61" s="49">
        <v>17769.114000000001</v>
      </c>
      <c r="I61" s="49">
        <v>15669.852000000001</v>
      </c>
      <c r="J61" s="49">
        <v>15627.216</v>
      </c>
      <c r="K61" s="49">
        <v>12217.458000000001</v>
      </c>
      <c r="L61" s="49">
        <v>13438.194</v>
      </c>
      <c r="M61" s="49">
        <v>14173.103999999999</v>
      </c>
      <c r="N61" s="49">
        <v>6800.442</v>
      </c>
    </row>
    <row r="62" spans="1:14">
      <c r="A62" s="56">
        <v>26</v>
      </c>
      <c r="B62" s="49">
        <v>10165.32</v>
      </c>
      <c r="C62" s="49">
        <v>9080.3459999999995</v>
      </c>
      <c r="D62" s="49">
        <v>13994.706</v>
      </c>
      <c r="E62" s="49">
        <v>7352.4660000000003</v>
      </c>
      <c r="F62" s="49">
        <v>9128.5920000000006</v>
      </c>
      <c r="G62" s="49">
        <v>13912.8</v>
      </c>
      <c r="H62" s="49">
        <v>18480.462</v>
      </c>
      <c r="I62" s="49">
        <v>16242.072</v>
      </c>
      <c r="J62" s="49">
        <v>16146.701999999999</v>
      </c>
      <c r="K62" s="49">
        <v>12705.528</v>
      </c>
      <c r="L62" s="49">
        <v>13975.632</v>
      </c>
      <c r="M62" s="49">
        <v>14569.17</v>
      </c>
      <c r="N62" s="49">
        <v>7002.402</v>
      </c>
    </row>
    <row r="63" spans="1:14">
      <c r="A63" s="56">
        <v>27</v>
      </c>
      <c r="B63" s="49">
        <v>10555.776</v>
      </c>
      <c r="C63" s="49">
        <v>9429.2880000000005</v>
      </c>
      <c r="D63" s="49">
        <v>14535.51</v>
      </c>
      <c r="E63" s="49">
        <v>7636.3320000000003</v>
      </c>
      <c r="F63" s="49">
        <v>9479.7780000000002</v>
      </c>
      <c r="G63" s="49">
        <v>14287.548000000001</v>
      </c>
      <c r="H63" s="49">
        <v>19190.687999999998</v>
      </c>
      <c r="I63" s="49">
        <v>16790.73</v>
      </c>
      <c r="J63" s="49">
        <v>16658.333999999999</v>
      </c>
      <c r="K63" s="49">
        <v>13194.72</v>
      </c>
      <c r="L63" s="49">
        <v>14513.07</v>
      </c>
      <c r="M63" s="49">
        <v>14960.748</v>
      </c>
      <c r="N63" s="49">
        <v>7270.56</v>
      </c>
    </row>
    <row r="64" spans="1:14">
      <c r="A64" s="56">
        <v>28</v>
      </c>
      <c r="B64" s="49">
        <v>10945.11</v>
      </c>
      <c r="C64" s="49">
        <v>9780.4740000000002</v>
      </c>
      <c r="D64" s="49">
        <v>15070.704</v>
      </c>
      <c r="E64" s="49">
        <v>7919.076</v>
      </c>
      <c r="F64" s="49">
        <v>9830.9639999999999</v>
      </c>
      <c r="G64" s="49">
        <v>14646.588</v>
      </c>
      <c r="H64" s="49">
        <v>19902.036</v>
      </c>
      <c r="I64" s="49">
        <v>17265.335999999999</v>
      </c>
      <c r="J64" s="49">
        <v>17177.82</v>
      </c>
      <c r="K64" s="49">
        <v>13682.79</v>
      </c>
      <c r="L64" s="49">
        <v>15050.508</v>
      </c>
      <c r="M64" s="49">
        <v>15337.74</v>
      </c>
      <c r="N64" s="49">
        <v>7540.9620000000004</v>
      </c>
    </row>
    <row r="65" spans="1:14">
      <c r="A65" s="56">
        <v>29</v>
      </c>
      <c r="B65" s="49">
        <v>11337.81</v>
      </c>
      <c r="C65" s="49">
        <v>10129.415999999999</v>
      </c>
      <c r="D65" s="49">
        <v>15611.508</v>
      </c>
      <c r="E65" s="49">
        <v>8198.4539999999997</v>
      </c>
      <c r="F65" s="49">
        <v>10182.15</v>
      </c>
      <c r="G65" s="49">
        <v>14969.724</v>
      </c>
      <c r="H65" s="49">
        <v>20612.261999999999</v>
      </c>
      <c r="I65" s="49">
        <v>17847.653999999999</v>
      </c>
      <c r="J65" s="49">
        <v>17692.817999999999</v>
      </c>
      <c r="K65" s="49">
        <v>14171.982</v>
      </c>
      <c r="L65" s="49">
        <v>15589.067999999999</v>
      </c>
      <c r="M65" s="49">
        <v>15675.462</v>
      </c>
      <c r="N65" s="49">
        <v>7809.12</v>
      </c>
    </row>
    <row r="66" spans="1:14">
      <c r="A66" s="56">
        <v>30</v>
      </c>
      <c r="B66" s="49">
        <v>11729.388000000001</v>
      </c>
      <c r="C66" s="49">
        <v>10477.236000000001</v>
      </c>
      <c r="D66" s="49">
        <v>16146.701999999999</v>
      </c>
      <c r="E66" s="49">
        <v>8484.5640000000003</v>
      </c>
      <c r="F66" s="49">
        <v>10533.335999999999</v>
      </c>
      <c r="G66" s="49">
        <v>15297.348</v>
      </c>
      <c r="H66" s="49">
        <v>21323.61</v>
      </c>
      <c r="I66" s="49">
        <v>18463.632000000001</v>
      </c>
      <c r="J66" s="49">
        <v>18147.227999999999</v>
      </c>
      <c r="K66" s="49">
        <v>14660.052</v>
      </c>
      <c r="L66" s="49">
        <v>16126.505999999999</v>
      </c>
      <c r="M66" s="49">
        <v>16018.794</v>
      </c>
      <c r="N66" s="49">
        <v>8079.5219999999999</v>
      </c>
    </row>
    <row r="67" spans="1:14">
      <c r="A67" s="56">
        <v>31</v>
      </c>
      <c r="B67" s="49">
        <v>12117.6</v>
      </c>
      <c r="C67" s="49">
        <v>10826.178</v>
      </c>
      <c r="D67" s="49">
        <v>16688.628000000001</v>
      </c>
      <c r="E67" s="49">
        <v>8763.9419999999991</v>
      </c>
      <c r="F67" s="49">
        <v>10884.522000000001</v>
      </c>
      <c r="G67" s="49">
        <v>15619.361999999999</v>
      </c>
      <c r="H67" s="49">
        <v>22033.835999999999</v>
      </c>
      <c r="I67" s="49">
        <v>19078.488000000001</v>
      </c>
      <c r="J67" s="49">
        <v>18635.297999999999</v>
      </c>
      <c r="K67" s="49">
        <v>15149.244000000001</v>
      </c>
      <c r="L67" s="49">
        <v>16663.944</v>
      </c>
      <c r="M67" s="49">
        <v>16355.394</v>
      </c>
      <c r="N67" s="49">
        <v>8347.68</v>
      </c>
    </row>
    <row r="68" spans="1:14">
      <c r="A68" s="56">
        <v>32</v>
      </c>
      <c r="B68" s="49">
        <v>12510.3</v>
      </c>
      <c r="C68" s="49">
        <v>11175.12</v>
      </c>
      <c r="D68" s="49">
        <v>17223.822</v>
      </c>
      <c r="E68" s="49">
        <v>9050.0519999999997</v>
      </c>
      <c r="F68" s="49">
        <v>11235.708000000001</v>
      </c>
      <c r="G68" s="49">
        <v>15946.986000000001</v>
      </c>
      <c r="H68" s="49">
        <v>22745.184000000001</v>
      </c>
      <c r="I68" s="49">
        <v>19694.466</v>
      </c>
      <c r="J68" s="49">
        <v>19122.245999999999</v>
      </c>
      <c r="K68" s="49">
        <v>15637.314</v>
      </c>
      <c r="L68" s="49">
        <v>17201.382000000001</v>
      </c>
      <c r="M68" s="49">
        <v>16698.725999999999</v>
      </c>
      <c r="N68" s="49">
        <v>8618.0820000000003</v>
      </c>
    </row>
    <row r="69" spans="1:14">
      <c r="A69" s="56">
        <v>33</v>
      </c>
      <c r="B69" s="49">
        <v>12901.878000000001</v>
      </c>
      <c r="C69" s="49">
        <v>11526.306</v>
      </c>
      <c r="D69" s="49">
        <v>17764.626</v>
      </c>
      <c r="E69" s="49">
        <v>9332.7960000000003</v>
      </c>
      <c r="F69" s="49">
        <v>11586.894</v>
      </c>
      <c r="G69" s="49">
        <v>16263.39</v>
      </c>
      <c r="H69" s="49">
        <v>23455.41</v>
      </c>
      <c r="I69" s="49">
        <v>20309.322</v>
      </c>
      <c r="J69" s="49">
        <v>19439.772000000001</v>
      </c>
      <c r="K69" s="49">
        <v>16126.505999999999</v>
      </c>
      <c r="L69" s="49">
        <v>17738.82</v>
      </c>
      <c r="M69" s="49">
        <v>17029.716</v>
      </c>
      <c r="N69" s="49">
        <v>8888.4840000000004</v>
      </c>
    </row>
    <row r="70" spans="1:14">
      <c r="A70" s="56">
        <v>34</v>
      </c>
      <c r="B70" s="49">
        <v>13290.09</v>
      </c>
      <c r="C70" s="49">
        <v>11876.37</v>
      </c>
      <c r="D70" s="49">
        <v>18299.82</v>
      </c>
      <c r="E70" s="49">
        <v>9615.5400000000009</v>
      </c>
      <c r="F70" s="49">
        <v>11936.958000000001</v>
      </c>
      <c r="G70" s="49">
        <v>16594.38</v>
      </c>
      <c r="H70" s="49">
        <v>24166.758000000002</v>
      </c>
      <c r="I70" s="49">
        <v>20925.3</v>
      </c>
      <c r="J70" s="49">
        <v>19827.984</v>
      </c>
      <c r="K70" s="49">
        <v>16614.576000000001</v>
      </c>
      <c r="L70" s="49">
        <v>18276.258000000002</v>
      </c>
      <c r="M70" s="49">
        <v>17376.414000000001</v>
      </c>
      <c r="N70" s="49">
        <v>9156.6419999999998</v>
      </c>
    </row>
    <row r="71" spans="1:14">
      <c r="A71" s="56">
        <v>35</v>
      </c>
      <c r="B71" s="49">
        <v>13683.912</v>
      </c>
      <c r="C71" s="49">
        <v>12223.067999999999</v>
      </c>
      <c r="D71" s="49">
        <v>18838.38</v>
      </c>
      <c r="E71" s="49">
        <v>9898.2839999999997</v>
      </c>
      <c r="F71" s="49">
        <v>12288.144</v>
      </c>
      <c r="G71" s="49">
        <v>16919.759999999998</v>
      </c>
      <c r="H71" s="49">
        <v>24876.984</v>
      </c>
      <c r="I71" s="49">
        <v>21540.155999999999</v>
      </c>
      <c r="J71" s="49">
        <v>20212.830000000002</v>
      </c>
      <c r="K71" s="49">
        <v>17103.768</v>
      </c>
      <c r="L71" s="49">
        <v>18813.696</v>
      </c>
      <c r="M71" s="49">
        <v>17717.502</v>
      </c>
      <c r="N71" s="49">
        <v>9427.0439999999999</v>
      </c>
    </row>
    <row r="72" spans="1:14">
      <c r="A72" s="56">
        <v>36</v>
      </c>
      <c r="B72" s="49">
        <v>14074.368</v>
      </c>
      <c r="C72" s="49">
        <v>12572.01</v>
      </c>
      <c r="D72" s="49">
        <v>19380.306</v>
      </c>
      <c r="E72" s="49">
        <v>10181.028</v>
      </c>
      <c r="F72" s="49">
        <v>12639.33</v>
      </c>
      <c r="G72" s="49">
        <v>17247.383999999998</v>
      </c>
      <c r="H72" s="49">
        <v>25588.331999999999</v>
      </c>
      <c r="I72" s="49">
        <v>22156.133999999998</v>
      </c>
      <c r="J72" s="49">
        <v>20602.164000000001</v>
      </c>
      <c r="K72" s="49">
        <v>17591.838</v>
      </c>
      <c r="L72" s="49">
        <v>19351.133999999998</v>
      </c>
      <c r="M72" s="49">
        <v>18059.712</v>
      </c>
      <c r="N72" s="49">
        <v>9695.2019999999993</v>
      </c>
    </row>
    <row r="73" spans="1:14">
      <c r="A73" s="56">
        <v>37</v>
      </c>
      <c r="B73" s="49">
        <v>14462.58</v>
      </c>
      <c r="C73" s="49">
        <v>12920.951999999999</v>
      </c>
      <c r="D73" s="49">
        <v>19914.378000000001</v>
      </c>
      <c r="E73" s="49">
        <v>10463.772000000001</v>
      </c>
      <c r="F73" s="49">
        <v>12990.516</v>
      </c>
      <c r="G73" s="49">
        <v>17566.031999999999</v>
      </c>
      <c r="H73" s="49">
        <v>26298.558000000001</v>
      </c>
      <c r="I73" s="49">
        <v>22770.99</v>
      </c>
      <c r="J73" s="49">
        <v>21081.258000000002</v>
      </c>
      <c r="K73" s="49">
        <v>18081.03</v>
      </c>
      <c r="L73" s="49">
        <v>19888.572</v>
      </c>
      <c r="M73" s="49">
        <v>18394.067999999999</v>
      </c>
      <c r="N73" s="49">
        <v>9965.6039999999994</v>
      </c>
    </row>
    <row r="74" spans="1:14">
      <c r="A74" s="56">
        <v>38</v>
      </c>
      <c r="B74" s="49">
        <v>14856.402</v>
      </c>
      <c r="C74" s="49">
        <v>13273.26</v>
      </c>
      <c r="D74" s="49">
        <v>20456.304</v>
      </c>
      <c r="E74" s="49">
        <v>10746.516</v>
      </c>
      <c r="F74" s="49">
        <v>13341.701999999999</v>
      </c>
      <c r="G74" s="49">
        <v>17901.509999999998</v>
      </c>
      <c r="H74" s="49">
        <v>27009.905999999999</v>
      </c>
      <c r="I74" s="49">
        <v>23386.968000000001</v>
      </c>
      <c r="J74" s="49">
        <v>21552.498</v>
      </c>
      <c r="K74" s="49">
        <v>18569.099999999999</v>
      </c>
      <c r="L74" s="49">
        <v>20426.009999999998</v>
      </c>
      <c r="M74" s="49">
        <v>18745.254000000001</v>
      </c>
      <c r="N74" s="49">
        <v>10233.762000000001</v>
      </c>
    </row>
    <row r="75" spans="1:14">
      <c r="A75" s="56">
        <v>39</v>
      </c>
      <c r="B75" s="49">
        <v>15246.858</v>
      </c>
      <c r="C75" s="49">
        <v>13622.201999999999</v>
      </c>
      <c r="D75" s="49">
        <v>20991.498</v>
      </c>
      <c r="E75" s="49">
        <v>11029.26</v>
      </c>
      <c r="F75" s="49">
        <v>13692.888000000001</v>
      </c>
      <c r="G75" s="49">
        <v>18245.964</v>
      </c>
      <c r="H75" s="49">
        <v>27720.132000000001</v>
      </c>
      <c r="I75" s="49">
        <v>24001.824000000001</v>
      </c>
      <c r="J75" s="49">
        <v>22010.274000000001</v>
      </c>
      <c r="K75" s="49">
        <v>19058.292000000001</v>
      </c>
      <c r="L75" s="49">
        <v>20963.448</v>
      </c>
      <c r="M75" s="49">
        <v>19105.416000000001</v>
      </c>
      <c r="N75" s="49">
        <v>10504.164000000001</v>
      </c>
    </row>
    <row r="76" spans="1:14">
      <c r="A76" s="56">
        <v>40</v>
      </c>
      <c r="B76" s="49">
        <v>15635.07</v>
      </c>
      <c r="C76" s="49">
        <v>13968.9</v>
      </c>
      <c r="D76" s="49">
        <v>21533.423999999999</v>
      </c>
      <c r="E76" s="49">
        <v>11312.004000000001</v>
      </c>
      <c r="F76" s="49">
        <v>14044.074000000001</v>
      </c>
      <c r="G76" s="49">
        <v>18574.71</v>
      </c>
      <c r="H76" s="49">
        <v>28431.48</v>
      </c>
      <c r="I76" s="49">
        <v>24617.802</v>
      </c>
      <c r="J76" s="49">
        <v>22474.781999999999</v>
      </c>
      <c r="K76" s="49">
        <v>19546.362000000001</v>
      </c>
      <c r="L76" s="49">
        <v>21500.885999999999</v>
      </c>
      <c r="M76" s="49">
        <v>19450.991999999998</v>
      </c>
      <c r="N76" s="49">
        <v>10772.322</v>
      </c>
    </row>
    <row r="77" spans="1:14">
      <c r="A77" s="56">
        <v>41</v>
      </c>
      <c r="B77" s="49">
        <v>16028.892</v>
      </c>
      <c r="C77" s="49">
        <v>14317.842000000001</v>
      </c>
      <c r="D77" s="49">
        <v>22067.495999999999</v>
      </c>
      <c r="E77" s="49">
        <v>12109.745999999999</v>
      </c>
      <c r="F77" s="49">
        <v>15034.8</v>
      </c>
      <c r="G77" s="49">
        <v>18906.822</v>
      </c>
      <c r="H77" s="49">
        <v>29141.705999999998</v>
      </c>
      <c r="I77" s="49">
        <v>25232.657999999999</v>
      </c>
      <c r="J77" s="49">
        <v>22949.387999999999</v>
      </c>
      <c r="K77" s="49">
        <v>20035.554</v>
      </c>
      <c r="L77" s="49">
        <v>22038.324000000001</v>
      </c>
      <c r="M77" s="49">
        <v>19797.689999999999</v>
      </c>
      <c r="N77" s="49">
        <v>11534.16</v>
      </c>
    </row>
    <row r="78" spans="1:14">
      <c r="A78" s="56">
        <v>42</v>
      </c>
      <c r="B78" s="49">
        <v>16420.47</v>
      </c>
      <c r="C78" s="49">
        <v>14666.784</v>
      </c>
      <c r="D78" s="49">
        <v>22609.421999999999</v>
      </c>
      <c r="E78" s="49">
        <v>12405.954</v>
      </c>
      <c r="F78" s="49">
        <v>15400.572</v>
      </c>
      <c r="G78" s="49">
        <v>19240.056</v>
      </c>
      <c r="H78" s="49">
        <v>29853.054</v>
      </c>
      <c r="I78" s="49">
        <v>25848.635999999999</v>
      </c>
      <c r="J78" s="49">
        <v>23403.797999999999</v>
      </c>
      <c r="K78" s="49">
        <v>20523.624</v>
      </c>
      <c r="L78" s="49">
        <v>22575.761999999999</v>
      </c>
      <c r="M78" s="49">
        <v>20147.754000000001</v>
      </c>
      <c r="N78" s="49">
        <v>11814.66</v>
      </c>
    </row>
    <row r="79" spans="1:14">
      <c r="A79" s="56">
        <v>43</v>
      </c>
      <c r="B79" s="49">
        <v>16808.682000000001</v>
      </c>
      <c r="C79" s="49">
        <v>15019.092000000001</v>
      </c>
      <c r="D79" s="49">
        <v>23143.493999999999</v>
      </c>
      <c r="E79" s="49">
        <v>12701.04</v>
      </c>
      <c r="F79" s="49">
        <v>15767.466</v>
      </c>
      <c r="G79" s="49">
        <v>19577.777999999998</v>
      </c>
      <c r="H79" s="49">
        <v>30563.279999999999</v>
      </c>
      <c r="I79" s="49">
        <v>26463.491999999998</v>
      </c>
      <c r="J79" s="49">
        <v>23869.428</v>
      </c>
      <c r="K79" s="49">
        <v>21012.815999999999</v>
      </c>
      <c r="L79" s="49">
        <v>23114.322</v>
      </c>
      <c r="M79" s="49">
        <v>20500.062000000002</v>
      </c>
      <c r="N79" s="49">
        <v>12096.281999999999</v>
      </c>
    </row>
    <row r="80" spans="1:14">
      <c r="A80" s="56">
        <v>44</v>
      </c>
      <c r="B80" s="49">
        <v>17202.504000000001</v>
      </c>
      <c r="C80" s="49">
        <v>15369.156000000001</v>
      </c>
      <c r="D80" s="49">
        <v>23686.542000000001</v>
      </c>
      <c r="E80" s="49">
        <v>12996.126</v>
      </c>
      <c r="F80" s="49">
        <v>16134.36</v>
      </c>
      <c r="G80" s="49">
        <v>19918.866000000002</v>
      </c>
      <c r="H80" s="49">
        <v>31274.628000000001</v>
      </c>
      <c r="I80" s="49">
        <v>27079.47</v>
      </c>
      <c r="J80" s="49">
        <v>24331.691999999999</v>
      </c>
      <c r="K80" s="49">
        <v>21502.008000000002</v>
      </c>
      <c r="L80" s="49">
        <v>23651.759999999998</v>
      </c>
      <c r="M80" s="49">
        <v>20857.98</v>
      </c>
      <c r="N80" s="49">
        <v>12376.781999999999</v>
      </c>
    </row>
    <row r="81" spans="1:14">
      <c r="A81" s="56">
        <v>45</v>
      </c>
      <c r="B81" s="49">
        <v>14689.224</v>
      </c>
      <c r="C81" s="49">
        <v>14163.005999999999</v>
      </c>
      <c r="D81" s="49">
        <v>26116.794000000002</v>
      </c>
      <c r="E81" s="49">
        <v>12484.494000000001</v>
      </c>
      <c r="F81" s="49">
        <v>15622.727999999999</v>
      </c>
      <c r="G81" s="49">
        <v>21090.234</v>
      </c>
      <c r="H81" s="49">
        <v>29875.493999999999</v>
      </c>
      <c r="I81" s="49">
        <v>25931.664000000001</v>
      </c>
      <c r="J81" s="49">
        <v>26116.794000000002</v>
      </c>
      <c r="K81" s="49">
        <v>20280.150000000001</v>
      </c>
      <c r="L81" s="49">
        <v>22631.862000000001</v>
      </c>
      <c r="M81" s="49">
        <v>22074.227999999999</v>
      </c>
      <c r="N81" s="49">
        <v>11888.712</v>
      </c>
    </row>
    <row r="82" spans="1:14">
      <c r="A82" s="56">
        <v>46</v>
      </c>
      <c r="B82" s="49">
        <v>15015.726000000001</v>
      </c>
      <c r="C82" s="49">
        <v>14386.284</v>
      </c>
      <c r="D82" s="49">
        <v>26696.867999999999</v>
      </c>
      <c r="E82" s="49">
        <v>12761.628000000001</v>
      </c>
      <c r="F82" s="49">
        <v>15973.914000000001</v>
      </c>
      <c r="G82" s="49">
        <v>21433.565999999999</v>
      </c>
      <c r="H82" s="49">
        <v>30438.738000000001</v>
      </c>
      <c r="I82" s="49">
        <v>26237.97</v>
      </c>
      <c r="J82" s="49">
        <v>26696.867999999999</v>
      </c>
      <c r="K82" s="49">
        <v>20731.194</v>
      </c>
      <c r="L82" s="49">
        <v>23059.344000000001</v>
      </c>
      <c r="M82" s="49">
        <v>22433.268</v>
      </c>
      <c r="N82" s="49">
        <v>12152.382</v>
      </c>
    </row>
    <row r="83" spans="1:14">
      <c r="A83" s="56">
        <v>47</v>
      </c>
      <c r="B83" s="49">
        <v>15342.227999999999</v>
      </c>
      <c r="C83" s="49">
        <v>14699.322</v>
      </c>
      <c r="D83" s="49">
        <v>27278.063999999998</v>
      </c>
      <c r="E83" s="49">
        <v>13039.884</v>
      </c>
      <c r="F83" s="49">
        <v>16317.245999999999</v>
      </c>
      <c r="G83" s="49">
        <v>21780.263999999999</v>
      </c>
      <c r="H83" s="49">
        <v>31015.446</v>
      </c>
      <c r="I83" s="49">
        <v>26565.594000000001</v>
      </c>
      <c r="J83" s="49">
        <v>27278.063999999998</v>
      </c>
      <c r="K83" s="49">
        <v>21182.238000000001</v>
      </c>
      <c r="L83" s="49">
        <v>23495.802</v>
      </c>
      <c r="M83" s="49">
        <v>22796.795999999998</v>
      </c>
      <c r="N83" s="49">
        <v>12418.296</v>
      </c>
    </row>
    <row r="84" spans="1:14">
      <c r="A84" s="56">
        <v>48</v>
      </c>
      <c r="B84" s="49">
        <v>15668.73</v>
      </c>
      <c r="C84" s="49">
        <v>15011.237999999999</v>
      </c>
      <c r="D84" s="49">
        <v>27858.137999999999</v>
      </c>
      <c r="E84" s="49">
        <v>13317.018</v>
      </c>
      <c r="F84" s="49">
        <v>16663.944</v>
      </c>
      <c r="G84" s="49">
        <v>22134.815999999999</v>
      </c>
      <c r="H84" s="49">
        <v>31548.396000000001</v>
      </c>
      <c r="I84" s="49">
        <v>26870.777999999998</v>
      </c>
      <c r="J84" s="49">
        <v>27858.137999999999</v>
      </c>
      <c r="K84" s="49">
        <v>21632.16</v>
      </c>
      <c r="L84" s="49">
        <v>23899.722000000002</v>
      </c>
      <c r="M84" s="49">
        <v>23168.178</v>
      </c>
      <c r="N84" s="49">
        <v>12681.966</v>
      </c>
    </row>
    <row r="85" spans="1:14">
      <c r="A85" s="56">
        <v>49</v>
      </c>
      <c r="B85" s="49">
        <v>15998.598</v>
      </c>
      <c r="C85" s="49">
        <v>15324.276</v>
      </c>
      <c r="D85" s="49">
        <v>28438.212</v>
      </c>
      <c r="E85" s="49">
        <v>13594.152</v>
      </c>
      <c r="F85" s="49">
        <v>17011.763999999999</v>
      </c>
      <c r="G85" s="49">
        <v>22416.437999999998</v>
      </c>
      <c r="H85" s="49">
        <v>32082.468000000001</v>
      </c>
      <c r="I85" s="49">
        <v>27206.256000000001</v>
      </c>
      <c r="J85" s="49">
        <v>28438.212</v>
      </c>
      <c r="K85" s="49">
        <v>22083.204000000002</v>
      </c>
      <c r="L85" s="49">
        <v>24302.52</v>
      </c>
      <c r="M85" s="49">
        <v>23463.263999999999</v>
      </c>
      <c r="N85" s="49">
        <v>12945.636</v>
      </c>
    </row>
    <row r="86" spans="1:14">
      <c r="A86" s="56">
        <v>50</v>
      </c>
      <c r="B86" s="49">
        <v>16325.1</v>
      </c>
      <c r="C86" s="49">
        <v>15637.314</v>
      </c>
      <c r="D86" s="49">
        <v>29018.286</v>
      </c>
      <c r="E86" s="49">
        <v>13871.286</v>
      </c>
      <c r="F86" s="49">
        <v>17358.462</v>
      </c>
      <c r="G86" s="49">
        <v>22714.89</v>
      </c>
      <c r="H86" s="49">
        <v>32606.441999999999</v>
      </c>
      <c r="I86" s="49">
        <v>27508.074000000001</v>
      </c>
      <c r="J86" s="49">
        <v>29018.286</v>
      </c>
      <c r="K86" s="49">
        <v>22534.248</v>
      </c>
      <c r="L86" s="49">
        <v>24701.952000000001</v>
      </c>
      <c r="M86" s="49">
        <v>23775.18</v>
      </c>
      <c r="N86" s="49">
        <v>13210.428</v>
      </c>
    </row>
    <row r="87" spans="1:14">
      <c r="A87" s="56">
        <v>51</v>
      </c>
      <c r="B87" s="49">
        <v>16651.601999999999</v>
      </c>
      <c r="C87" s="49">
        <v>15949.23</v>
      </c>
      <c r="D87" s="49">
        <v>29599.482</v>
      </c>
      <c r="E87" s="49">
        <v>14060.904</v>
      </c>
      <c r="F87" s="49">
        <v>16659.455999999998</v>
      </c>
      <c r="G87" s="49">
        <v>23001</v>
      </c>
      <c r="H87" s="49">
        <v>33147.245999999999</v>
      </c>
      <c r="I87" s="49">
        <v>27993.9</v>
      </c>
      <c r="J87" s="49">
        <v>29599.482</v>
      </c>
      <c r="K87" s="49">
        <v>22984.17</v>
      </c>
      <c r="L87" s="49">
        <v>25112.603999999999</v>
      </c>
      <c r="M87" s="49">
        <v>24074.754000000001</v>
      </c>
      <c r="N87" s="49">
        <v>13389.948</v>
      </c>
    </row>
    <row r="88" spans="1:14">
      <c r="A88" s="56">
        <v>52</v>
      </c>
      <c r="B88" s="49">
        <v>16976.982</v>
      </c>
      <c r="C88" s="49">
        <v>16262.268</v>
      </c>
      <c r="D88" s="49">
        <v>30179.556</v>
      </c>
      <c r="E88" s="49">
        <v>14335.794</v>
      </c>
      <c r="F88" s="49">
        <v>16987.080000000002</v>
      </c>
      <c r="G88" s="49">
        <v>23261.304</v>
      </c>
      <c r="H88" s="49">
        <v>33677.951999999997</v>
      </c>
      <c r="I88" s="49">
        <v>28542.558000000001</v>
      </c>
      <c r="J88" s="49">
        <v>30179.556</v>
      </c>
      <c r="K88" s="49">
        <v>23435.214</v>
      </c>
      <c r="L88" s="49">
        <v>25514.28</v>
      </c>
      <c r="M88" s="49">
        <v>24347.4</v>
      </c>
      <c r="N88" s="49">
        <v>13652.495999999999</v>
      </c>
    </row>
    <row r="89" spans="1:14">
      <c r="A89" s="56">
        <v>53</v>
      </c>
      <c r="B89" s="49">
        <v>17303.484</v>
      </c>
      <c r="C89" s="49">
        <v>16575.306</v>
      </c>
      <c r="D89" s="49">
        <v>30759.63</v>
      </c>
      <c r="E89" s="49">
        <v>14611.806</v>
      </c>
      <c r="F89" s="49">
        <v>17313.581999999999</v>
      </c>
      <c r="G89" s="49">
        <v>23535.072</v>
      </c>
      <c r="H89" s="49">
        <v>34210.902000000002</v>
      </c>
      <c r="I89" s="49">
        <v>29091.216</v>
      </c>
      <c r="J89" s="49">
        <v>30759.63</v>
      </c>
      <c r="K89" s="49">
        <v>23886.258000000002</v>
      </c>
      <c r="L89" s="49">
        <v>25918.2</v>
      </c>
      <c r="M89" s="49">
        <v>24633.51</v>
      </c>
      <c r="N89" s="49">
        <v>13916.165999999999</v>
      </c>
    </row>
    <row r="90" spans="1:14">
      <c r="A90" s="56">
        <v>54</v>
      </c>
      <c r="B90" s="49">
        <v>17629.986000000001</v>
      </c>
      <c r="C90" s="49">
        <v>16888.344000000001</v>
      </c>
      <c r="D90" s="49">
        <v>31339.704000000002</v>
      </c>
      <c r="E90" s="49">
        <v>14887.817999999999</v>
      </c>
      <c r="F90" s="49">
        <v>17640.083999999999</v>
      </c>
      <c r="G90" s="49">
        <v>23812.205999999998</v>
      </c>
      <c r="H90" s="49">
        <v>34751.705999999998</v>
      </c>
      <c r="I90" s="49">
        <v>29640.995999999999</v>
      </c>
      <c r="J90" s="49">
        <v>31339.704000000002</v>
      </c>
      <c r="K90" s="49">
        <v>24336.18</v>
      </c>
      <c r="L90" s="49">
        <v>26325.486000000001</v>
      </c>
      <c r="M90" s="49">
        <v>24922.986000000001</v>
      </c>
      <c r="N90" s="49">
        <v>14177.592000000001</v>
      </c>
    </row>
    <row r="91" spans="1:14">
      <c r="A91" s="56">
        <v>55</v>
      </c>
      <c r="B91" s="49">
        <v>17956.488000000001</v>
      </c>
      <c r="C91" s="49">
        <v>17200.259999999998</v>
      </c>
      <c r="D91" s="49">
        <v>31920.9</v>
      </c>
      <c r="E91" s="49">
        <v>15163.83</v>
      </c>
      <c r="F91" s="49">
        <v>17966.585999999999</v>
      </c>
      <c r="G91" s="49">
        <v>24082.608</v>
      </c>
      <c r="H91" s="49">
        <v>35281.29</v>
      </c>
      <c r="I91" s="49">
        <v>30189.653999999999</v>
      </c>
      <c r="J91" s="49">
        <v>31920.9</v>
      </c>
      <c r="K91" s="49">
        <v>24787.223999999998</v>
      </c>
      <c r="L91" s="49">
        <v>26727.162</v>
      </c>
      <c r="M91" s="49">
        <v>25205.73</v>
      </c>
      <c r="N91" s="49">
        <v>14440.14</v>
      </c>
    </row>
    <row r="92" spans="1:14">
      <c r="A92" s="56">
        <v>56</v>
      </c>
      <c r="B92" s="49">
        <v>18282.990000000002</v>
      </c>
      <c r="C92" s="49">
        <v>17513.297999999999</v>
      </c>
      <c r="D92" s="49">
        <v>32500.973999999998</v>
      </c>
      <c r="E92" s="49">
        <v>15438.72</v>
      </c>
      <c r="F92" s="49">
        <v>18293.088</v>
      </c>
      <c r="G92" s="49">
        <v>24357.498</v>
      </c>
      <c r="H92" s="49">
        <v>35859.120000000003</v>
      </c>
      <c r="I92" s="49">
        <v>30738.312000000002</v>
      </c>
      <c r="J92" s="49">
        <v>32500.973999999998</v>
      </c>
      <c r="K92" s="49">
        <v>25238.268</v>
      </c>
      <c r="L92" s="49">
        <v>27164.741999999998</v>
      </c>
      <c r="M92" s="49">
        <v>25494.083999999999</v>
      </c>
      <c r="N92" s="49">
        <v>14702.688</v>
      </c>
    </row>
    <row r="93" spans="1:14">
      <c r="A93" s="56">
        <v>57</v>
      </c>
      <c r="B93" s="49">
        <v>18607.248</v>
      </c>
      <c r="C93" s="49">
        <v>17826.335999999999</v>
      </c>
      <c r="D93" s="49">
        <v>33081.048000000003</v>
      </c>
      <c r="E93" s="49">
        <v>15714.732</v>
      </c>
      <c r="F93" s="49">
        <v>18619.59</v>
      </c>
      <c r="G93" s="49">
        <v>24615.558000000001</v>
      </c>
      <c r="H93" s="49">
        <v>36375.24</v>
      </c>
      <c r="I93" s="49">
        <v>31286.97</v>
      </c>
      <c r="J93" s="49">
        <v>33081.048000000003</v>
      </c>
      <c r="K93" s="49">
        <v>25688.19</v>
      </c>
      <c r="L93" s="49">
        <v>27557.441999999999</v>
      </c>
      <c r="M93" s="49">
        <v>25764.486000000001</v>
      </c>
      <c r="N93" s="49">
        <v>14965.236000000001</v>
      </c>
    </row>
    <row r="94" spans="1:14">
      <c r="A94" s="56">
        <v>58</v>
      </c>
      <c r="B94" s="49">
        <v>18933.75</v>
      </c>
      <c r="C94" s="49">
        <v>18138.252</v>
      </c>
      <c r="D94" s="49">
        <v>33661.122000000003</v>
      </c>
      <c r="E94" s="49">
        <v>15990.744000000001</v>
      </c>
      <c r="F94" s="49">
        <v>18946.092000000001</v>
      </c>
      <c r="G94" s="49">
        <v>24883.716</v>
      </c>
      <c r="H94" s="49">
        <v>36914.921999999999</v>
      </c>
      <c r="I94" s="49">
        <v>31835.628000000001</v>
      </c>
      <c r="J94" s="49">
        <v>33661.122000000003</v>
      </c>
      <c r="K94" s="49">
        <v>26139.234</v>
      </c>
      <c r="L94" s="49">
        <v>27963.606</v>
      </c>
      <c r="M94" s="49">
        <v>26044.986000000001</v>
      </c>
      <c r="N94" s="49">
        <v>15228.906000000001</v>
      </c>
    </row>
    <row r="95" spans="1:14">
      <c r="A95" s="56">
        <v>59</v>
      </c>
      <c r="B95" s="49">
        <v>19259.13</v>
      </c>
      <c r="C95" s="49">
        <v>18451.29</v>
      </c>
      <c r="D95" s="49">
        <v>34242.317999999999</v>
      </c>
      <c r="E95" s="49">
        <v>16265.634</v>
      </c>
      <c r="F95" s="49">
        <v>19272.594000000001</v>
      </c>
      <c r="G95" s="49">
        <v>25151.874</v>
      </c>
      <c r="H95" s="49">
        <v>37456.847999999998</v>
      </c>
      <c r="I95" s="49">
        <v>32385.407999999999</v>
      </c>
      <c r="J95" s="49">
        <v>34242.317999999999</v>
      </c>
      <c r="K95" s="49">
        <v>26590.277999999998</v>
      </c>
      <c r="L95" s="49">
        <v>28377.624</v>
      </c>
      <c r="M95" s="49">
        <v>26326.608</v>
      </c>
      <c r="N95" s="49">
        <v>15490.332</v>
      </c>
    </row>
    <row r="96" spans="1:14">
      <c r="A96" s="56">
        <v>60</v>
      </c>
      <c r="B96" s="49">
        <v>19585.632000000001</v>
      </c>
      <c r="C96" s="49">
        <v>18764.328000000001</v>
      </c>
      <c r="D96" s="49">
        <v>34822.392</v>
      </c>
      <c r="E96" s="49">
        <v>16541.646000000001</v>
      </c>
      <c r="F96" s="49">
        <v>19600.218000000001</v>
      </c>
      <c r="G96" s="49">
        <v>25432.374</v>
      </c>
      <c r="H96" s="49">
        <v>37981.944000000003</v>
      </c>
      <c r="I96" s="49">
        <v>32934.065999999999</v>
      </c>
      <c r="J96" s="49">
        <v>34822.392</v>
      </c>
      <c r="K96" s="49">
        <v>27040.2</v>
      </c>
      <c r="L96" s="49">
        <v>28771.446</v>
      </c>
      <c r="M96" s="49">
        <v>26619.45</v>
      </c>
      <c r="N96" s="49">
        <v>15752.88</v>
      </c>
    </row>
    <row r="97" spans="1:14">
      <c r="A97" s="56">
        <v>61</v>
      </c>
      <c r="B97" s="49">
        <v>19915.5</v>
      </c>
      <c r="C97" s="49">
        <v>19077.366000000002</v>
      </c>
      <c r="D97" s="49">
        <v>35402.466</v>
      </c>
      <c r="E97" s="49">
        <v>16817.657999999999</v>
      </c>
      <c r="F97" s="49">
        <v>19926.72</v>
      </c>
      <c r="G97" s="49">
        <v>25696.044000000002</v>
      </c>
      <c r="H97" s="49">
        <v>38523.870000000003</v>
      </c>
      <c r="I97" s="49">
        <v>33482.724000000002</v>
      </c>
      <c r="J97" s="49">
        <v>35402.466</v>
      </c>
      <c r="K97" s="49">
        <v>27491.243999999999</v>
      </c>
      <c r="L97" s="49">
        <v>29185.464</v>
      </c>
      <c r="M97" s="49">
        <v>26894.34</v>
      </c>
      <c r="N97" s="49">
        <v>16015.428</v>
      </c>
    </row>
    <row r="98" spans="1:14">
      <c r="A98" s="56">
        <v>62</v>
      </c>
      <c r="B98" s="49">
        <v>20242.002</v>
      </c>
      <c r="C98" s="49">
        <v>19389.281999999999</v>
      </c>
      <c r="D98" s="49">
        <v>35982.54</v>
      </c>
      <c r="E98" s="49">
        <v>17092.547999999999</v>
      </c>
      <c r="F98" s="49">
        <v>20253.222000000002</v>
      </c>
      <c r="G98" s="49">
        <v>25970.934000000001</v>
      </c>
      <c r="H98" s="49">
        <v>39042.233999999997</v>
      </c>
      <c r="I98" s="49">
        <v>34031.381999999998</v>
      </c>
      <c r="J98" s="49">
        <v>35982.54</v>
      </c>
      <c r="K98" s="49">
        <v>27942.288</v>
      </c>
      <c r="L98" s="49">
        <v>29577.042000000001</v>
      </c>
      <c r="M98" s="49">
        <v>27183.815999999999</v>
      </c>
      <c r="N98" s="49">
        <v>16277.976000000001</v>
      </c>
    </row>
    <row r="99" spans="1:14">
      <c r="A99" s="56">
        <v>63</v>
      </c>
      <c r="B99" s="49">
        <v>20568.504000000001</v>
      </c>
      <c r="C99" s="49">
        <v>19702.32</v>
      </c>
      <c r="D99" s="49">
        <v>36563.735999999997</v>
      </c>
      <c r="E99" s="49">
        <v>17368.560000000001</v>
      </c>
      <c r="F99" s="49">
        <v>20579.723999999998</v>
      </c>
      <c r="G99" s="49">
        <v>26235.725999999999</v>
      </c>
      <c r="H99" s="49">
        <v>39592.014000000003</v>
      </c>
      <c r="I99" s="49">
        <v>34580.04</v>
      </c>
      <c r="J99" s="49">
        <v>36563.735999999997</v>
      </c>
      <c r="K99" s="49">
        <v>28392.21</v>
      </c>
      <c r="L99" s="49">
        <v>29993.304</v>
      </c>
      <c r="M99" s="49">
        <v>27460.95</v>
      </c>
      <c r="N99" s="49">
        <v>16541.646000000001</v>
      </c>
    </row>
    <row r="100" spans="1:14">
      <c r="A100" s="56">
        <v>64</v>
      </c>
      <c r="B100" s="49">
        <v>20895.006000000001</v>
      </c>
      <c r="C100" s="49">
        <v>20015.358</v>
      </c>
      <c r="D100" s="49">
        <v>37143.81</v>
      </c>
      <c r="E100" s="49">
        <v>17644.572</v>
      </c>
      <c r="F100" s="49">
        <v>20906.225999999999</v>
      </c>
      <c r="G100" s="49">
        <v>26496.03</v>
      </c>
      <c r="H100" s="49">
        <v>40126.086000000003</v>
      </c>
      <c r="I100" s="49">
        <v>35129.82</v>
      </c>
      <c r="J100" s="49">
        <v>37143.81</v>
      </c>
      <c r="K100" s="49">
        <v>28843.254000000001</v>
      </c>
      <c r="L100" s="49">
        <v>30399.468000000001</v>
      </c>
      <c r="M100" s="49">
        <v>27733.596000000001</v>
      </c>
      <c r="N100" s="49">
        <v>16803.072</v>
      </c>
    </row>
    <row r="101" spans="1:14">
      <c r="A101" s="56">
        <v>65</v>
      </c>
      <c r="B101" s="49">
        <v>21221.508000000002</v>
      </c>
      <c r="C101" s="49">
        <v>20328.396000000001</v>
      </c>
      <c r="D101" s="49">
        <v>37723.883999999998</v>
      </c>
      <c r="E101" s="49">
        <v>17920.583999999999</v>
      </c>
      <c r="F101" s="49">
        <v>21232.727999999999</v>
      </c>
      <c r="G101" s="49">
        <v>26776.53</v>
      </c>
      <c r="H101" s="49">
        <v>40663.523999999998</v>
      </c>
      <c r="I101" s="49">
        <v>35678.478000000003</v>
      </c>
      <c r="J101" s="49">
        <v>37723.883999999998</v>
      </c>
      <c r="K101" s="49">
        <v>29294.297999999999</v>
      </c>
      <c r="L101" s="49">
        <v>30804.51</v>
      </c>
      <c r="M101" s="49">
        <v>28026.437999999998</v>
      </c>
      <c r="N101" s="49">
        <v>17065.62</v>
      </c>
    </row>
    <row r="102" spans="1:14">
      <c r="A102" s="56">
        <v>66</v>
      </c>
      <c r="B102" s="49">
        <v>21548.01</v>
      </c>
      <c r="C102" s="49">
        <v>20640.312000000002</v>
      </c>
      <c r="D102" s="49">
        <v>38303.957999999999</v>
      </c>
      <c r="E102" s="49">
        <v>18195.473999999998</v>
      </c>
      <c r="F102" s="49">
        <v>21559.23</v>
      </c>
      <c r="G102" s="49">
        <v>27039.078000000001</v>
      </c>
      <c r="H102" s="49">
        <v>41190.864000000001</v>
      </c>
      <c r="I102" s="49">
        <v>36227.135999999999</v>
      </c>
      <c r="J102" s="49">
        <v>38303.957999999999</v>
      </c>
      <c r="K102" s="49">
        <v>29744.22</v>
      </c>
      <c r="L102" s="49">
        <v>31206.186000000002</v>
      </c>
      <c r="M102" s="49">
        <v>28301.328000000001</v>
      </c>
      <c r="N102" s="49">
        <v>17328.168000000001</v>
      </c>
    </row>
    <row r="103" spans="1:14">
      <c r="A103" s="56">
        <v>67</v>
      </c>
      <c r="B103" s="49">
        <v>21874.511999999999</v>
      </c>
      <c r="C103" s="49">
        <v>20953.349999999999</v>
      </c>
      <c r="D103" s="49">
        <v>38885.154000000002</v>
      </c>
      <c r="E103" s="49">
        <v>18471.486000000001</v>
      </c>
      <c r="F103" s="49">
        <v>21886.853999999999</v>
      </c>
      <c r="G103" s="49">
        <v>27303.87</v>
      </c>
      <c r="H103" s="49">
        <v>41761.962</v>
      </c>
      <c r="I103" s="49">
        <v>36775.794000000002</v>
      </c>
      <c r="J103" s="49">
        <v>38885.154000000002</v>
      </c>
      <c r="K103" s="49">
        <v>30195.263999999999</v>
      </c>
      <c r="L103" s="49">
        <v>31634.79</v>
      </c>
      <c r="M103" s="49">
        <v>28578.462</v>
      </c>
      <c r="N103" s="49">
        <v>17589.594000000001</v>
      </c>
    </row>
    <row r="104" spans="1:14">
      <c r="A104" s="56">
        <v>68</v>
      </c>
      <c r="B104" s="49">
        <v>22201.013999999999</v>
      </c>
      <c r="C104" s="49">
        <v>21266.387999999999</v>
      </c>
      <c r="D104" s="49">
        <v>39465.228000000003</v>
      </c>
      <c r="E104" s="49">
        <v>18747.498</v>
      </c>
      <c r="F104" s="49">
        <v>22213.356</v>
      </c>
      <c r="G104" s="49">
        <v>27712.277999999998</v>
      </c>
      <c r="H104" s="49">
        <v>42291.546000000002</v>
      </c>
      <c r="I104" s="49">
        <v>37325.574000000001</v>
      </c>
      <c r="J104" s="49">
        <v>39465.228000000003</v>
      </c>
      <c r="K104" s="49">
        <v>30646.308000000001</v>
      </c>
      <c r="L104" s="49">
        <v>32040.954000000002</v>
      </c>
      <c r="M104" s="49">
        <v>29004.822</v>
      </c>
      <c r="N104" s="49">
        <v>17854.385999999999</v>
      </c>
    </row>
    <row r="105" spans="1:14">
      <c r="A105" s="56">
        <v>69</v>
      </c>
      <c r="B105" s="49">
        <v>22524.15</v>
      </c>
      <c r="C105" s="49">
        <v>21578.304</v>
      </c>
      <c r="D105" s="49">
        <v>40045.302000000003</v>
      </c>
      <c r="E105" s="49">
        <v>19022.387999999999</v>
      </c>
      <c r="F105" s="49">
        <v>22539.858</v>
      </c>
      <c r="G105" s="49">
        <v>28119.563999999998</v>
      </c>
      <c r="H105" s="49">
        <v>42858.156000000003</v>
      </c>
      <c r="I105" s="49">
        <v>37874.232000000004</v>
      </c>
      <c r="J105" s="49">
        <v>40045.302000000003</v>
      </c>
      <c r="K105" s="49">
        <v>31096.23</v>
      </c>
      <c r="L105" s="49">
        <v>32466.191999999999</v>
      </c>
      <c r="M105" s="49">
        <v>29432.304</v>
      </c>
      <c r="N105" s="49">
        <v>18115.812000000002</v>
      </c>
    </row>
    <row r="106" spans="1:14">
      <c r="A106" s="56">
        <v>70</v>
      </c>
      <c r="B106" s="49">
        <v>22850.651999999998</v>
      </c>
      <c r="C106" s="49">
        <v>21891.342000000001</v>
      </c>
      <c r="D106" s="49">
        <v>40625.375999999997</v>
      </c>
      <c r="E106" s="49">
        <v>19298.400000000001</v>
      </c>
      <c r="F106" s="49">
        <v>22866.36</v>
      </c>
      <c r="G106" s="49">
        <v>28526.85</v>
      </c>
      <c r="H106" s="49">
        <v>43479.743999999999</v>
      </c>
      <c r="I106" s="49">
        <v>38422.89</v>
      </c>
      <c r="J106" s="49">
        <v>40625.375999999997</v>
      </c>
      <c r="K106" s="49">
        <v>31547.274000000001</v>
      </c>
      <c r="L106" s="49">
        <v>33652.146000000001</v>
      </c>
      <c r="M106" s="49">
        <v>29858.664000000001</v>
      </c>
      <c r="N106" s="49">
        <v>18378.36</v>
      </c>
    </row>
    <row r="107" spans="1:14">
      <c r="A107" s="50" t="s">
        <v>680</v>
      </c>
      <c r="B107" s="51"/>
      <c r="C107" s="51"/>
      <c r="D107" s="51"/>
      <c r="E107" s="51"/>
      <c r="F107" s="51"/>
      <c r="G107" s="51"/>
      <c r="H107" s="51"/>
      <c r="I107" s="51"/>
      <c r="J107" s="51"/>
      <c r="K107" s="51"/>
      <c r="L107" s="51"/>
      <c r="M107" s="51"/>
      <c r="N107" s="61"/>
    </row>
    <row r="108" spans="1:14">
      <c r="A108" s="55" t="s">
        <v>681</v>
      </c>
      <c r="B108" s="49">
        <v>357.91800000000001</v>
      </c>
      <c r="C108" s="49">
        <v>419.62799999999999</v>
      </c>
      <c r="D108" s="49">
        <v>604.75800000000004</v>
      </c>
      <c r="E108" s="49">
        <v>265.91399999999999</v>
      </c>
      <c r="F108" s="49">
        <v>323.13600000000002</v>
      </c>
      <c r="G108" s="49">
        <v>566.61</v>
      </c>
      <c r="H108" s="49">
        <v>725.93399999999997</v>
      </c>
      <c r="I108" s="49">
        <v>703.49400000000003</v>
      </c>
      <c r="J108" s="49">
        <v>604.75800000000004</v>
      </c>
      <c r="K108" s="49">
        <v>452.166</v>
      </c>
      <c r="L108" s="49">
        <v>545.29200000000003</v>
      </c>
      <c r="M108" s="49">
        <v>592.41600000000005</v>
      </c>
      <c r="N108" s="49">
        <v>252.45</v>
      </c>
    </row>
    <row r="109" spans="1:14">
      <c r="A109" s="56" t="s">
        <v>682</v>
      </c>
      <c r="B109" s="49">
        <v>397.18799999999999</v>
      </c>
      <c r="C109" s="49">
        <v>405.04199999999997</v>
      </c>
      <c r="D109" s="49">
        <v>586.80600000000004</v>
      </c>
      <c r="E109" s="49">
        <v>255.816</v>
      </c>
      <c r="F109" s="49">
        <v>307.428</v>
      </c>
      <c r="G109" s="49">
        <v>577.83000000000004</v>
      </c>
      <c r="H109" s="49">
        <v>709.10400000000004</v>
      </c>
      <c r="I109" s="49">
        <v>686.66399999999999</v>
      </c>
      <c r="J109" s="49">
        <v>586.80600000000004</v>
      </c>
      <c r="K109" s="49">
        <v>437.58</v>
      </c>
      <c r="L109" s="49">
        <v>525.096</v>
      </c>
      <c r="M109" s="49">
        <v>604.75800000000004</v>
      </c>
      <c r="N109" s="49">
        <v>243.47399999999999</v>
      </c>
    </row>
    <row r="110" spans="1:14">
      <c r="A110" s="56" t="s">
        <v>683</v>
      </c>
      <c r="B110" s="49">
        <v>396.06599999999997</v>
      </c>
      <c r="C110" s="49">
        <v>406.16399999999999</v>
      </c>
      <c r="D110" s="49">
        <v>598.02599999999995</v>
      </c>
      <c r="E110" s="49">
        <v>268.15800000000002</v>
      </c>
      <c r="F110" s="49">
        <v>309.67200000000003</v>
      </c>
      <c r="G110" s="49">
        <v>620.46600000000001</v>
      </c>
      <c r="H110" s="49">
        <v>766.32600000000002</v>
      </c>
      <c r="I110" s="49">
        <v>697.88400000000001</v>
      </c>
      <c r="J110" s="49">
        <v>598.02599999999995</v>
      </c>
      <c r="K110" s="49">
        <v>437.58</v>
      </c>
      <c r="L110" s="49">
        <v>523.97400000000005</v>
      </c>
      <c r="M110" s="49">
        <v>649.63800000000003</v>
      </c>
      <c r="N110" s="49">
        <v>255.816</v>
      </c>
    </row>
    <row r="111" spans="1:14">
      <c r="A111" s="62" t="s">
        <v>684</v>
      </c>
      <c r="B111" s="49">
        <v>397.18799999999999</v>
      </c>
      <c r="C111" s="49">
        <v>422.99400000000003</v>
      </c>
      <c r="D111" s="49">
        <v>604.75800000000004</v>
      </c>
      <c r="E111" s="49">
        <v>269.27999999999997</v>
      </c>
      <c r="F111" s="49">
        <v>305.18400000000003</v>
      </c>
      <c r="G111" s="49">
        <v>638.41800000000001</v>
      </c>
      <c r="H111" s="49">
        <v>796.62</v>
      </c>
      <c r="I111" s="49">
        <v>711.34799999999996</v>
      </c>
      <c r="J111" s="49">
        <v>604.75800000000004</v>
      </c>
      <c r="K111" s="49">
        <v>437.58</v>
      </c>
      <c r="L111" s="49">
        <v>523.97400000000005</v>
      </c>
      <c r="M111" s="49">
        <v>667.59</v>
      </c>
      <c r="N111" s="49">
        <v>256.93799999999999</v>
      </c>
    </row>
    <row r="112" spans="1:14">
      <c r="A112" s="63"/>
      <c r="B112" s="63"/>
      <c r="C112" s="63"/>
      <c r="D112" s="63"/>
      <c r="E112" s="63"/>
      <c r="F112" s="63"/>
      <c r="G112" s="63"/>
      <c r="H112" s="63"/>
      <c r="I112" s="63"/>
      <c r="J112" s="63"/>
      <c r="K112" s="63"/>
      <c r="L112" s="63"/>
      <c r="M112" s="63"/>
      <c r="N112" s="80" t="s">
        <v>685</v>
      </c>
    </row>
    <row r="113" spans="1:15">
      <c r="A113" s="64" t="s">
        <v>686</v>
      </c>
      <c r="B113" s="65"/>
      <c r="C113" s="65"/>
      <c r="D113" s="65"/>
      <c r="E113" s="65"/>
      <c r="F113" s="65"/>
      <c r="G113" s="65"/>
      <c r="H113" s="65"/>
      <c r="I113" s="65"/>
      <c r="J113" s="65"/>
      <c r="K113" s="65"/>
      <c r="L113" s="65"/>
      <c r="M113" s="65"/>
      <c r="N113" s="65"/>
    </row>
    <row r="114" spans="1:15">
      <c r="A114" s="66" t="s">
        <v>687</v>
      </c>
      <c r="B114" s="65"/>
      <c r="C114" s="65"/>
      <c r="D114" s="65"/>
      <c r="E114" s="65"/>
      <c r="F114" s="65"/>
      <c r="G114" s="65"/>
      <c r="H114" s="65"/>
      <c r="I114" s="65"/>
      <c r="J114" s="65"/>
      <c r="K114" s="65"/>
      <c r="L114" s="65"/>
      <c r="M114" s="65"/>
      <c r="N114" s="65"/>
    </row>
    <row r="115" spans="1:15">
      <c r="A115" s="66" t="s">
        <v>688</v>
      </c>
      <c r="B115" s="65"/>
      <c r="C115" s="65"/>
      <c r="D115" s="65"/>
      <c r="E115" s="65"/>
      <c r="F115" s="65"/>
      <c r="G115" s="65"/>
      <c r="H115" s="65"/>
      <c r="I115" s="65"/>
      <c r="J115" s="65"/>
      <c r="K115" s="65"/>
      <c r="L115" s="65"/>
      <c r="M115" s="65"/>
      <c r="N115" s="65"/>
    </row>
    <row r="116" spans="1:15">
      <c r="A116" s="66" t="s">
        <v>689</v>
      </c>
      <c r="B116" s="65"/>
      <c r="C116" s="65"/>
      <c r="D116" s="65"/>
      <c r="E116" s="65"/>
      <c r="F116" s="65"/>
      <c r="G116" s="65"/>
      <c r="H116" s="65"/>
      <c r="I116" s="65"/>
      <c r="J116" s="65"/>
      <c r="K116" s="65"/>
      <c r="L116" s="65"/>
      <c r="M116" s="65"/>
      <c r="N116" s="65"/>
    </row>
    <row r="117" spans="1:15">
      <c r="A117" s="66" t="s">
        <v>690</v>
      </c>
      <c r="B117" s="65"/>
      <c r="C117" s="65"/>
      <c r="D117" s="65"/>
      <c r="E117" s="65"/>
      <c r="F117" s="65"/>
      <c r="G117" s="65"/>
      <c r="H117" s="65"/>
      <c r="I117" s="65"/>
      <c r="J117" s="65"/>
      <c r="K117" s="65"/>
      <c r="L117" s="65"/>
      <c r="M117" s="65"/>
      <c r="N117" s="65"/>
    </row>
    <row r="118" spans="1:15">
      <c r="A118" s="66" t="s">
        <v>691</v>
      </c>
      <c r="B118" s="65"/>
      <c r="C118" s="65"/>
      <c r="D118" s="65"/>
      <c r="E118" s="65"/>
      <c r="F118" s="65"/>
      <c r="G118" s="65"/>
      <c r="H118" s="65"/>
      <c r="I118" s="65"/>
      <c r="J118" s="65"/>
      <c r="K118" s="65"/>
      <c r="L118" s="65"/>
      <c r="M118" s="65"/>
      <c r="N118" s="65"/>
    </row>
    <row r="119" spans="1:15">
      <c r="A119" s="67" t="s">
        <v>692</v>
      </c>
      <c r="B119" s="68"/>
      <c r="C119" s="68"/>
      <c r="D119" s="68"/>
      <c r="E119" s="68"/>
      <c r="F119" s="65"/>
      <c r="G119" s="65"/>
      <c r="H119" s="65"/>
      <c r="I119" s="65"/>
      <c r="J119" s="65"/>
      <c r="K119" s="65"/>
      <c r="L119" s="65"/>
      <c r="M119" s="65"/>
      <c r="N119" s="65"/>
    </row>
    <row r="120" spans="1:15">
      <c r="A120" s="69" t="s">
        <v>693</v>
      </c>
      <c r="B120" s="70" t="s">
        <v>694</v>
      </c>
      <c r="C120" s="71"/>
      <c r="D120" s="72"/>
      <c r="E120" s="72"/>
      <c r="F120" s="72"/>
      <c r="G120" s="72"/>
      <c r="H120" s="72"/>
      <c r="I120" s="72"/>
      <c r="J120" s="72"/>
      <c r="K120" s="65"/>
      <c r="L120" s="65"/>
      <c r="M120" s="65"/>
      <c r="N120" s="65"/>
    </row>
    <row r="121" spans="1:15">
      <c r="A121" s="73" t="s">
        <v>695</v>
      </c>
      <c r="B121" s="70" t="s">
        <v>696</v>
      </c>
      <c r="C121" s="71"/>
      <c r="D121" s="72"/>
      <c r="E121" s="72"/>
      <c r="F121" s="72"/>
      <c r="G121" s="72"/>
      <c r="H121" s="72"/>
      <c r="I121" s="72"/>
      <c r="J121" s="72"/>
      <c r="K121" s="65"/>
      <c r="L121" s="65"/>
      <c r="M121" s="65"/>
      <c r="N121" s="65"/>
    </row>
    <row r="122" spans="1:15">
      <c r="A122" s="74" t="s">
        <v>697</v>
      </c>
      <c r="B122" s="70" t="s">
        <v>698</v>
      </c>
      <c r="C122" s="71"/>
      <c r="D122" s="72"/>
      <c r="E122" s="72"/>
      <c r="F122" s="72"/>
      <c r="G122" s="72"/>
      <c r="H122" s="72"/>
      <c r="I122" s="72"/>
      <c r="J122" s="72"/>
      <c r="K122" s="65"/>
      <c r="L122" s="65"/>
      <c r="M122" s="65"/>
      <c r="N122" s="65"/>
    </row>
    <row r="123" spans="1:15">
      <c r="A123" s="75"/>
      <c r="B123" s="76" t="s">
        <v>699</v>
      </c>
      <c r="C123" s="71"/>
      <c r="D123" s="72"/>
      <c r="E123" s="72"/>
      <c r="F123" s="72"/>
      <c r="G123" s="72"/>
      <c r="H123" s="72"/>
      <c r="I123" s="72"/>
      <c r="J123" s="72"/>
      <c r="K123" s="65"/>
      <c r="L123" s="65"/>
      <c r="M123" s="65"/>
      <c r="N123" s="65"/>
    </row>
    <row r="124" spans="1:15">
      <c r="A124" s="75"/>
      <c r="B124" s="76" t="s">
        <v>700</v>
      </c>
      <c r="C124" s="71"/>
      <c r="D124" s="72"/>
      <c r="E124" s="72"/>
      <c r="F124" s="72"/>
      <c r="G124" s="72"/>
      <c r="H124" s="72"/>
      <c r="I124" s="72"/>
      <c r="J124" s="72"/>
      <c r="K124" s="81"/>
      <c r="L124" s="81"/>
      <c r="M124" s="81"/>
      <c r="N124" s="81"/>
      <c r="O124" s="82"/>
    </row>
    <row r="125" spans="1:15">
      <c r="A125" s="77"/>
      <c r="B125" s="76" t="s">
        <v>701</v>
      </c>
      <c r="C125" s="78"/>
      <c r="D125" s="72"/>
      <c r="E125" s="72"/>
      <c r="F125" s="72"/>
      <c r="G125" s="72"/>
      <c r="H125" s="72"/>
      <c r="I125" s="72"/>
      <c r="J125" s="72"/>
      <c r="K125" s="81"/>
      <c r="L125" s="81"/>
      <c r="M125" s="81"/>
      <c r="N125" s="81"/>
      <c r="O125" s="82"/>
    </row>
    <row r="126" spans="1:15">
      <c r="A126" s="74" t="s">
        <v>702</v>
      </c>
      <c r="B126" s="70" t="s">
        <v>703</v>
      </c>
      <c r="C126" s="78"/>
      <c r="D126" s="72"/>
      <c r="E126" s="72"/>
      <c r="F126" s="72"/>
      <c r="G126" s="72"/>
      <c r="H126" s="72"/>
      <c r="I126" s="72"/>
      <c r="J126" s="72"/>
      <c r="K126" s="65"/>
      <c r="L126" s="65"/>
      <c r="M126" s="65"/>
      <c r="N126" s="65"/>
    </row>
    <row r="127" spans="1:15">
      <c r="A127" s="77"/>
      <c r="B127" s="76" t="s">
        <v>704</v>
      </c>
      <c r="C127" s="79"/>
      <c r="D127" s="72"/>
      <c r="E127" s="72"/>
      <c r="F127" s="72"/>
      <c r="G127" s="72"/>
      <c r="H127" s="72"/>
      <c r="I127" s="72"/>
      <c r="J127" s="72"/>
      <c r="K127" s="65"/>
      <c r="L127" s="65"/>
      <c r="M127" s="65"/>
      <c r="N127" s="65"/>
    </row>
  </sheetData>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1"/>
  <sheetViews>
    <sheetView topLeftCell="A16" workbookViewId="0">
      <selection activeCell="K34" sqref="K34"/>
    </sheetView>
  </sheetViews>
  <sheetFormatPr defaultColWidth="9" defaultRowHeight="14.4"/>
  <cols>
    <col min="1" max="1" width="27.33203125" customWidth="1"/>
    <col min="2" max="2" width="6.33203125" customWidth="1"/>
    <col min="3" max="3" width="3.33203125" customWidth="1"/>
    <col min="4" max="4" width="36.33203125" customWidth="1"/>
    <col min="5" max="5" width="5.5546875" customWidth="1"/>
    <col min="6" max="6" width="4" customWidth="1"/>
    <col min="7" max="7" width="35.88671875" customWidth="1"/>
    <col min="8" max="8" width="5.5546875" customWidth="1"/>
    <col min="9" max="9" width="4.109375" customWidth="1"/>
    <col min="10" max="10" width="39.109375" customWidth="1"/>
    <col min="11" max="11" width="7.5546875" customWidth="1"/>
  </cols>
  <sheetData>
    <row r="1" spans="1:11">
      <c r="A1" s="30" t="s">
        <v>705</v>
      </c>
      <c r="B1" s="31" t="s">
        <v>706</v>
      </c>
      <c r="D1" s="30" t="s">
        <v>705</v>
      </c>
      <c r="E1" s="31" t="s">
        <v>706</v>
      </c>
      <c r="G1" s="30" t="s">
        <v>705</v>
      </c>
      <c r="H1" s="31" t="s">
        <v>706</v>
      </c>
      <c r="J1" s="30" t="s">
        <v>705</v>
      </c>
      <c r="K1" s="31" t="s">
        <v>706</v>
      </c>
    </row>
    <row r="2" spans="1:11">
      <c r="A2" s="32" t="s">
        <v>376</v>
      </c>
      <c r="B2" s="33" t="s">
        <v>707</v>
      </c>
      <c r="D2" s="32" t="s">
        <v>404</v>
      </c>
      <c r="E2" s="34" t="s">
        <v>708</v>
      </c>
      <c r="G2" s="32" t="s">
        <v>497</v>
      </c>
      <c r="H2" s="33" t="s">
        <v>707</v>
      </c>
      <c r="J2" s="32" t="s">
        <v>520</v>
      </c>
      <c r="K2" s="34" t="s">
        <v>708</v>
      </c>
    </row>
    <row r="3" spans="1:11">
      <c r="A3" s="32" t="s">
        <v>709</v>
      </c>
      <c r="B3" s="34" t="s">
        <v>710</v>
      </c>
      <c r="D3" s="32" t="s">
        <v>405</v>
      </c>
      <c r="E3" s="34" t="s">
        <v>708</v>
      </c>
      <c r="G3" s="32" t="s">
        <v>499</v>
      </c>
      <c r="H3" s="33" t="s">
        <v>707</v>
      </c>
      <c r="J3" s="32" t="s">
        <v>711</v>
      </c>
      <c r="K3" s="34" t="s">
        <v>708</v>
      </c>
    </row>
    <row r="4" spans="1:11">
      <c r="A4" s="32" t="s">
        <v>378</v>
      </c>
      <c r="B4" s="33" t="s">
        <v>707</v>
      </c>
      <c r="D4" s="32" t="s">
        <v>407</v>
      </c>
      <c r="E4" s="34" t="s">
        <v>708</v>
      </c>
      <c r="G4" s="32" t="s">
        <v>502</v>
      </c>
      <c r="H4" s="33" t="s">
        <v>707</v>
      </c>
      <c r="J4" s="32" t="s">
        <v>712</v>
      </c>
      <c r="K4" s="34" t="s">
        <v>708</v>
      </c>
    </row>
    <row r="5" spans="1:11">
      <c r="A5" s="32" t="s">
        <v>380</v>
      </c>
      <c r="B5" s="34" t="s">
        <v>708</v>
      </c>
      <c r="D5" s="32" t="s">
        <v>25</v>
      </c>
      <c r="E5" s="34" t="s">
        <v>710</v>
      </c>
      <c r="G5" s="32" t="s">
        <v>505</v>
      </c>
      <c r="H5" s="34" t="s">
        <v>708</v>
      </c>
      <c r="J5" s="32" t="s">
        <v>713</v>
      </c>
      <c r="K5" s="34" t="s">
        <v>708</v>
      </c>
    </row>
    <row r="6" spans="1:11">
      <c r="A6" s="32" t="s">
        <v>382</v>
      </c>
      <c r="B6" s="34" t="s">
        <v>708</v>
      </c>
      <c r="D6" s="32" t="s">
        <v>409</v>
      </c>
      <c r="E6" s="33" t="s">
        <v>707</v>
      </c>
      <c r="G6" s="32" t="s">
        <v>511</v>
      </c>
      <c r="H6" s="33" t="s">
        <v>707</v>
      </c>
      <c r="J6" s="32" t="s">
        <v>714</v>
      </c>
      <c r="K6" s="34" t="s">
        <v>708</v>
      </c>
    </row>
    <row r="7" spans="1:11">
      <c r="A7" s="32" t="s">
        <v>384</v>
      </c>
      <c r="B7" s="34" t="s">
        <v>710</v>
      </c>
      <c r="D7" s="35" t="s">
        <v>715</v>
      </c>
      <c r="E7" s="36" t="s">
        <v>710</v>
      </c>
      <c r="G7" s="32" t="s">
        <v>716</v>
      </c>
      <c r="H7" s="34" t="s">
        <v>708</v>
      </c>
      <c r="J7" s="32" t="s">
        <v>528</v>
      </c>
      <c r="K7" s="34" t="s">
        <v>708</v>
      </c>
    </row>
    <row r="8" spans="1:11">
      <c r="A8" s="32" t="s">
        <v>387</v>
      </c>
      <c r="B8" s="33" t="s">
        <v>707</v>
      </c>
      <c r="D8" s="32" t="s">
        <v>411</v>
      </c>
      <c r="E8" s="34" t="s">
        <v>717</v>
      </c>
      <c r="G8" s="32" t="s">
        <v>203</v>
      </c>
      <c r="H8" s="34" t="s">
        <v>710</v>
      </c>
      <c r="J8" s="32" t="s">
        <v>530</v>
      </c>
      <c r="K8" s="34" t="s">
        <v>708</v>
      </c>
    </row>
    <row r="9" spans="1:11">
      <c r="A9" s="32" t="s">
        <v>718</v>
      </c>
      <c r="B9" s="34" t="s">
        <v>708</v>
      </c>
      <c r="D9" s="32" t="s">
        <v>719</v>
      </c>
      <c r="E9" s="34" t="s">
        <v>708</v>
      </c>
      <c r="G9" s="32" t="s">
        <v>190</v>
      </c>
      <c r="H9" s="34" t="s">
        <v>720</v>
      </c>
      <c r="J9" s="32" t="s">
        <v>199</v>
      </c>
      <c r="K9" s="34" t="s">
        <v>710</v>
      </c>
    </row>
    <row r="10" spans="1:11">
      <c r="A10" s="32" t="s">
        <v>721</v>
      </c>
      <c r="B10" s="34" t="s">
        <v>708</v>
      </c>
      <c r="D10" s="32" t="s">
        <v>722</v>
      </c>
      <c r="E10" s="33" t="s">
        <v>707</v>
      </c>
      <c r="G10" s="32" t="s">
        <v>517</v>
      </c>
      <c r="H10" s="34" t="s">
        <v>708</v>
      </c>
      <c r="J10" s="32" t="s">
        <v>533</v>
      </c>
      <c r="K10" s="34" t="s">
        <v>720</v>
      </c>
    </row>
    <row r="11" spans="1:11">
      <c r="A11" s="32" t="s">
        <v>393</v>
      </c>
      <c r="B11" s="34" t="s">
        <v>708</v>
      </c>
      <c r="D11" s="32" t="s">
        <v>723</v>
      </c>
      <c r="E11" s="34" t="s">
        <v>720</v>
      </c>
      <c r="G11" s="32" t="s">
        <v>724</v>
      </c>
      <c r="H11" s="34" t="s">
        <v>708</v>
      </c>
      <c r="J11" s="32" t="s">
        <v>725</v>
      </c>
      <c r="K11" s="33" t="s">
        <v>707</v>
      </c>
    </row>
    <row r="12" spans="1:11">
      <c r="A12" s="32" t="s">
        <v>395</v>
      </c>
      <c r="B12" s="33" t="s">
        <v>707</v>
      </c>
      <c r="D12" s="32" t="s">
        <v>417</v>
      </c>
      <c r="E12" s="34" t="s">
        <v>708</v>
      </c>
      <c r="G12" s="32" t="s">
        <v>519</v>
      </c>
      <c r="H12" s="34" t="s">
        <v>708</v>
      </c>
      <c r="J12" s="32" t="s">
        <v>726</v>
      </c>
      <c r="K12" s="34" t="s">
        <v>708</v>
      </c>
    </row>
    <row r="13" spans="1:11">
      <c r="A13" s="32" t="s">
        <v>397</v>
      </c>
      <c r="B13" s="34" t="s">
        <v>708</v>
      </c>
      <c r="D13" s="32" t="s">
        <v>727</v>
      </c>
      <c r="E13" s="33" t="s">
        <v>707</v>
      </c>
      <c r="G13" s="32" t="s">
        <v>521</v>
      </c>
      <c r="H13" s="34" t="s">
        <v>708</v>
      </c>
      <c r="J13" s="32" t="s">
        <v>539</v>
      </c>
      <c r="K13" s="34" t="s">
        <v>728</v>
      </c>
    </row>
    <row r="14" spans="1:11">
      <c r="A14" s="32" t="s">
        <v>50</v>
      </c>
      <c r="B14" s="34" t="s">
        <v>729</v>
      </c>
      <c r="D14" s="32" t="s">
        <v>419</v>
      </c>
      <c r="E14" s="34" t="s">
        <v>708</v>
      </c>
      <c r="G14" s="32" t="s">
        <v>523</v>
      </c>
      <c r="H14" s="33" t="s">
        <v>707</v>
      </c>
      <c r="J14" s="32" t="s">
        <v>541</v>
      </c>
      <c r="K14" s="33" t="s">
        <v>707</v>
      </c>
    </row>
    <row r="15" spans="1:11">
      <c r="A15" s="32" t="s">
        <v>184</v>
      </c>
      <c r="B15" s="34" t="s">
        <v>710</v>
      </c>
      <c r="D15" s="32" t="s">
        <v>421</v>
      </c>
      <c r="E15" s="34" t="s">
        <v>708</v>
      </c>
      <c r="G15" s="32" t="s">
        <v>183</v>
      </c>
      <c r="H15" s="34" t="s">
        <v>720</v>
      </c>
      <c r="J15" s="32" t="s">
        <v>730</v>
      </c>
      <c r="K15" s="34" t="s">
        <v>708</v>
      </c>
    </row>
    <row r="16" spans="1:11">
      <c r="A16" s="32" t="s">
        <v>400</v>
      </c>
      <c r="B16" s="33" t="s">
        <v>707</v>
      </c>
      <c r="D16" s="32" t="s">
        <v>731</v>
      </c>
      <c r="E16" s="34" t="s">
        <v>710</v>
      </c>
      <c r="G16" s="32" t="s">
        <v>38</v>
      </c>
      <c r="H16" s="34" t="s">
        <v>708</v>
      </c>
      <c r="J16" s="32" t="s">
        <v>56</v>
      </c>
      <c r="K16" s="34" t="s">
        <v>728</v>
      </c>
    </row>
    <row r="17" spans="1:11">
      <c r="A17" s="32" t="s">
        <v>732</v>
      </c>
      <c r="B17" s="34" t="s">
        <v>710</v>
      </c>
      <c r="D17" s="32" t="s">
        <v>423</v>
      </c>
      <c r="E17" s="34" t="s">
        <v>708</v>
      </c>
      <c r="G17" s="32" t="s">
        <v>733</v>
      </c>
      <c r="H17" s="34" t="s">
        <v>708</v>
      </c>
      <c r="J17" s="32" t="s">
        <v>734</v>
      </c>
      <c r="K17" s="34" t="s">
        <v>708</v>
      </c>
    </row>
    <row r="18" spans="1:11">
      <c r="A18" s="32" t="s">
        <v>402</v>
      </c>
      <c r="B18" s="34" t="s">
        <v>708</v>
      </c>
      <c r="D18" s="32" t="s">
        <v>424</v>
      </c>
      <c r="E18" s="34" t="s">
        <v>708</v>
      </c>
      <c r="G18" s="32" t="s">
        <v>529</v>
      </c>
      <c r="H18" s="34" t="s">
        <v>710</v>
      </c>
      <c r="J18" s="32" t="s">
        <v>735</v>
      </c>
      <c r="K18" s="34" t="s">
        <v>710</v>
      </c>
    </row>
    <row r="19" spans="1:11">
      <c r="A19" s="32" t="s">
        <v>84</v>
      </c>
      <c r="B19" s="34" t="s">
        <v>729</v>
      </c>
      <c r="D19" s="32" t="s">
        <v>428</v>
      </c>
      <c r="E19" s="34" t="s">
        <v>736</v>
      </c>
      <c r="G19" s="32" t="s">
        <v>531</v>
      </c>
      <c r="H19" s="33" t="s">
        <v>707</v>
      </c>
      <c r="J19" s="32" t="s">
        <v>545</v>
      </c>
      <c r="K19" s="34" t="s">
        <v>708</v>
      </c>
    </row>
    <row r="20" spans="1:11">
      <c r="A20" s="32" t="s">
        <v>77</v>
      </c>
      <c r="B20" s="34" t="s">
        <v>736</v>
      </c>
      <c r="D20" s="32" t="s">
        <v>737</v>
      </c>
      <c r="E20" s="34" t="s">
        <v>720</v>
      </c>
      <c r="G20" s="32" t="s">
        <v>738</v>
      </c>
      <c r="H20" s="34" t="s">
        <v>708</v>
      </c>
      <c r="J20" s="32" t="s">
        <v>547</v>
      </c>
      <c r="K20" s="34" t="s">
        <v>708</v>
      </c>
    </row>
    <row r="21" spans="1:11">
      <c r="A21" s="32" t="s">
        <v>406</v>
      </c>
      <c r="B21" s="34" t="s">
        <v>708</v>
      </c>
      <c r="D21" s="32" t="s">
        <v>739</v>
      </c>
      <c r="E21" s="34" t="s">
        <v>708</v>
      </c>
      <c r="G21" s="32" t="s">
        <v>534</v>
      </c>
      <c r="H21" s="34" t="s">
        <v>708</v>
      </c>
      <c r="J21" s="32" t="s">
        <v>740</v>
      </c>
      <c r="K21" s="34" t="s">
        <v>708</v>
      </c>
    </row>
    <row r="22" spans="1:11">
      <c r="A22" s="32" t="s">
        <v>741</v>
      </c>
      <c r="B22" s="33" t="s">
        <v>707</v>
      </c>
      <c r="D22" s="32" t="s">
        <v>434</v>
      </c>
      <c r="E22" s="34" t="s">
        <v>710</v>
      </c>
      <c r="G22" s="32" t="s">
        <v>536</v>
      </c>
      <c r="H22" s="34" t="s">
        <v>708</v>
      </c>
      <c r="J22" s="32" t="s">
        <v>742</v>
      </c>
      <c r="K22" s="34" t="s">
        <v>708</v>
      </c>
    </row>
    <row r="23" spans="1:11">
      <c r="A23" s="32" t="s">
        <v>186</v>
      </c>
      <c r="B23" s="34" t="s">
        <v>720</v>
      </c>
      <c r="D23" s="32" t="s">
        <v>53</v>
      </c>
      <c r="E23" s="34" t="s">
        <v>729</v>
      </c>
      <c r="G23" s="32" t="s">
        <v>538</v>
      </c>
      <c r="H23" s="34" t="s">
        <v>708</v>
      </c>
      <c r="J23" s="32" t="s">
        <v>743</v>
      </c>
      <c r="K23" s="34" t="s">
        <v>708</v>
      </c>
    </row>
    <row r="24" spans="1:11">
      <c r="A24" s="32" t="s">
        <v>410</v>
      </c>
      <c r="B24" s="34" t="s">
        <v>708</v>
      </c>
      <c r="D24" s="32" t="s">
        <v>437</v>
      </c>
      <c r="E24" s="34" t="s">
        <v>708</v>
      </c>
      <c r="G24" s="32" t="s">
        <v>744</v>
      </c>
      <c r="H24" s="34" t="s">
        <v>710</v>
      </c>
      <c r="J24" s="32" t="s">
        <v>555</v>
      </c>
      <c r="K24" s="34" t="s">
        <v>708</v>
      </c>
    </row>
    <row r="25" spans="1:11">
      <c r="A25" s="32" t="s">
        <v>412</v>
      </c>
      <c r="B25" s="34" t="s">
        <v>708</v>
      </c>
      <c r="D25" s="32" t="s">
        <v>439</v>
      </c>
      <c r="E25" s="34" t="s">
        <v>708</v>
      </c>
      <c r="G25" s="32" t="s">
        <v>745</v>
      </c>
      <c r="H25" s="34" t="s">
        <v>708</v>
      </c>
      <c r="J25" s="32" t="s">
        <v>746</v>
      </c>
      <c r="K25" s="34" t="s">
        <v>708</v>
      </c>
    </row>
    <row r="26" spans="1:11">
      <c r="A26" s="32" t="s">
        <v>414</v>
      </c>
      <c r="B26" s="34" t="s">
        <v>708</v>
      </c>
      <c r="D26" s="32" t="s">
        <v>440</v>
      </c>
      <c r="E26" s="34" t="s">
        <v>708</v>
      </c>
      <c r="G26" s="32" t="s">
        <v>747</v>
      </c>
      <c r="H26" s="34" t="s">
        <v>708</v>
      </c>
      <c r="J26" s="32" t="s">
        <v>748</v>
      </c>
      <c r="K26" s="34" t="s">
        <v>708</v>
      </c>
    </row>
    <row r="27" spans="1:11">
      <c r="A27" s="32" t="s">
        <v>416</v>
      </c>
      <c r="B27" s="34" t="s">
        <v>708</v>
      </c>
      <c r="D27" s="32" t="s">
        <v>749</v>
      </c>
      <c r="E27" s="34" t="s">
        <v>729</v>
      </c>
      <c r="G27" s="32" t="s">
        <v>544</v>
      </c>
      <c r="H27" s="34" t="s">
        <v>708</v>
      </c>
      <c r="J27" s="32" t="s">
        <v>559</v>
      </c>
      <c r="K27" s="34" t="s">
        <v>708</v>
      </c>
    </row>
    <row r="28" spans="1:11">
      <c r="A28" s="32" t="s">
        <v>418</v>
      </c>
      <c r="B28" s="34" t="s">
        <v>708</v>
      </c>
      <c r="D28" s="32" t="s">
        <v>750</v>
      </c>
      <c r="E28" s="34" t="s">
        <v>720</v>
      </c>
      <c r="G28" s="32" t="s">
        <v>546</v>
      </c>
      <c r="H28" s="34" t="s">
        <v>708</v>
      </c>
      <c r="J28" s="32" t="s">
        <v>751</v>
      </c>
      <c r="K28" s="34" t="s">
        <v>708</v>
      </c>
    </row>
    <row r="29" spans="1:11">
      <c r="A29" s="32" t="s">
        <v>752</v>
      </c>
      <c r="B29" s="34" t="s">
        <v>708</v>
      </c>
      <c r="D29" s="32" t="s">
        <v>753</v>
      </c>
      <c r="E29" s="34" t="s">
        <v>710</v>
      </c>
      <c r="G29" s="32" t="s">
        <v>754</v>
      </c>
      <c r="H29" s="34" t="s">
        <v>720</v>
      </c>
      <c r="J29" s="32" t="s">
        <v>561</v>
      </c>
      <c r="K29" s="34" t="s">
        <v>708</v>
      </c>
    </row>
    <row r="30" spans="1:11">
      <c r="A30" s="32" t="s">
        <v>755</v>
      </c>
      <c r="B30" s="33" t="s">
        <v>707</v>
      </c>
      <c r="D30" s="32" t="s">
        <v>444</v>
      </c>
      <c r="E30" s="34" t="s">
        <v>710</v>
      </c>
      <c r="G30" s="32" t="s">
        <v>756</v>
      </c>
      <c r="H30" s="34" t="s">
        <v>708</v>
      </c>
      <c r="J30" s="32" t="s">
        <v>563</v>
      </c>
      <c r="K30" s="33" t="s">
        <v>707</v>
      </c>
    </row>
    <row r="31" spans="1:11">
      <c r="A31" s="32" t="s">
        <v>30</v>
      </c>
      <c r="B31" s="34" t="s">
        <v>708</v>
      </c>
      <c r="D31" s="32" t="s">
        <v>757</v>
      </c>
      <c r="E31" s="34" t="s">
        <v>729</v>
      </c>
      <c r="G31" s="32" t="s">
        <v>550</v>
      </c>
      <c r="H31" s="34" t="s">
        <v>728</v>
      </c>
      <c r="J31" s="32" t="s">
        <v>758</v>
      </c>
      <c r="K31" s="34" t="s">
        <v>708</v>
      </c>
    </row>
    <row r="32" spans="1:11">
      <c r="A32" s="32" t="s">
        <v>425</v>
      </c>
      <c r="B32" s="34" t="s">
        <v>708</v>
      </c>
      <c r="D32" s="32" t="s">
        <v>447</v>
      </c>
      <c r="E32" s="34" t="s">
        <v>729</v>
      </c>
      <c r="G32" s="32" t="s">
        <v>552</v>
      </c>
      <c r="H32" s="34" t="s">
        <v>708</v>
      </c>
      <c r="J32" s="32" t="s">
        <v>759</v>
      </c>
      <c r="K32" s="34" t="s">
        <v>736</v>
      </c>
    </row>
    <row r="33" spans="1:11">
      <c r="A33" s="32" t="s">
        <v>760</v>
      </c>
      <c r="B33" s="34" t="s">
        <v>708</v>
      </c>
      <c r="D33" s="32" t="s">
        <v>761</v>
      </c>
      <c r="E33" s="34" t="s">
        <v>708</v>
      </c>
      <c r="G33" s="32" t="s">
        <v>554</v>
      </c>
      <c r="H33" s="34" t="s">
        <v>708</v>
      </c>
      <c r="J33" s="32" t="s">
        <v>565</v>
      </c>
      <c r="K33" s="34" t="s">
        <v>720</v>
      </c>
    </row>
    <row r="34" spans="1:11">
      <c r="A34" s="32" t="s">
        <v>427</v>
      </c>
      <c r="B34" s="34" t="s">
        <v>708</v>
      </c>
      <c r="D34" s="32" t="s">
        <v>449</v>
      </c>
      <c r="E34" s="34" t="s">
        <v>708</v>
      </c>
      <c r="G34" s="32" t="s">
        <v>558</v>
      </c>
      <c r="H34" s="34" t="s">
        <v>729</v>
      </c>
      <c r="J34" s="32" t="s">
        <v>566</v>
      </c>
      <c r="K34" s="34" t="s">
        <v>717</v>
      </c>
    </row>
    <row r="35" spans="1:11">
      <c r="A35" s="32" t="s">
        <v>762</v>
      </c>
      <c r="B35" s="34" t="s">
        <v>720</v>
      </c>
      <c r="D35" s="32" t="s">
        <v>451</v>
      </c>
      <c r="E35" s="34" t="s">
        <v>708</v>
      </c>
      <c r="G35" s="32" t="s">
        <v>562</v>
      </c>
      <c r="H35" s="34" t="s">
        <v>708</v>
      </c>
      <c r="J35" s="32" t="s">
        <v>568</v>
      </c>
      <c r="K35" s="34" t="s">
        <v>708</v>
      </c>
    </row>
    <row r="36" spans="1:11">
      <c r="A36" s="32" t="s">
        <v>429</v>
      </c>
      <c r="B36" s="34" t="s">
        <v>708</v>
      </c>
      <c r="D36" s="32" t="s">
        <v>453</v>
      </c>
      <c r="E36" s="34" t="s">
        <v>708</v>
      </c>
      <c r="G36" s="32" t="s">
        <v>564</v>
      </c>
      <c r="H36" s="34" t="s">
        <v>710</v>
      </c>
      <c r="J36" s="32" t="s">
        <v>570</v>
      </c>
      <c r="K36" s="33" t="s">
        <v>707</v>
      </c>
    </row>
    <row r="37" spans="1:11">
      <c r="A37" s="32" t="s">
        <v>431</v>
      </c>
      <c r="B37" s="34" t="s">
        <v>708</v>
      </c>
      <c r="D37" s="32" t="s">
        <v>455</v>
      </c>
      <c r="E37" s="34" t="s">
        <v>708</v>
      </c>
      <c r="G37" s="32" t="s">
        <v>763</v>
      </c>
      <c r="H37" s="34" t="s">
        <v>708</v>
      </c>
      <c r="J37" s="32" t="s">
        <v>572</v>
      </c>
      <c r="K37" s="34" t="s">
        <v>708</v>
      </c>
    </row>
    <row r="38" spans="1:11">
      <c r="A38" s="32" t="s">
        <v>435</v>
      </c>
      <c r="B38" s="34" t="s">
        <v>708</v>
      </c>
      <c r="D38" s="32" t="s">
        <v>457</v>
      </c>
      <c r="E38" s="34" t="s">
        <v>729</v>
      </c>
      <c r="G38" s="32" t="s">
        <v>200</v>
      </c>
      <c r="H38" s="34" t="s">
        <v>720</v>
      </c>
      <c r="J38" s="32" t="s">
        <v>764</v>
      </c>
      <c r="K38" s="34" t="s">
        <v>720</v>
      </c>
    </row>
    <row r="39" spans="1:11">
      <c r="A39" s="32" t="s">
        <v>436</v>
      </c>
      <c r="B39" s="34" t="s">
        <v>708</v>
      </c>
      <c r="D39" s="32" t="s">
        <v>185</v>
      </c>
      <c r="E39" s="34" t="s">
        <v>708</v>
      </c>
      <c r="G39" s="32" t="s">
        <v>569</v>
      </c>
      <c r="H39" s="34" t="s">
        <v>708</v>
      </c>
      <c r="J39" s="32" t="s">
        <v>574</v>
      </c>
      <c r="K39" s="34" t="s">
        <v>708</v>
      </c>
    </row>
    <row r="40" spans="1:11" ht="26.4">
      <c r="A40" s="32" t="s">
        <v>438</v>
      </c>
      <c r="B40" s="34" t="s">
        <v>708</v>
      </c>
      <c r="D40" s="32" t="s">
        <v>765</v>
      </c>
      <c r="E40" s="34" t="s">
        <v>708</v>
      </c>
      <c r="G40" s="32" t="s">
        <v>571</v>
      </c>
      <c r="H40" s="34" t="s">
        <v>729</v>
      </c>
      <c r="J40" s="35" t="s">
        <v>576</v>
      </c>
      <c r="K40" s="36" t="s">
        <v>766</v>
      </c>
    </row>
    <row r="41" spans="1:11">
      <c r="A41" s="32" t="s">
        <v>767</v>
      </c>
      <c r="B41" s="34" t="s">
        <v>720</v>
      </c>
      <c r="D41" s="32" t="s">
        <v>201</v>
      </c>
      <c r="E41" s="34" t="s">
        <v>710</v>
      </c>
      <c r="G41" s="32" t="s">
        <v>768</v>
      </c>
      <c r="H41" s="34" t="s">
        <v>710</v>
      </c>
      <c r="J41" s="32" t="s">
        <v>769</v>
      </c>
      <c r="K41" s="34" t="s">
        <v>708</v>
      </c>
    </row>
    <row r="42" spans="1:11">
      <c r="A42" s="32" t="s">
        <v>223</v>
      </c>
      <c r="B42" s="34" t="s">
        <v>717</v>
      </c>
      <c r="D42" s="32" t="s">
        <v>461</v>
      </c>
      <c r="E42" s="34" t="s">
        <v>717</v>
      </c>
      <c r="G42" s="32" t="s">
        <v>575</v>
      </c>
      <c r="H42" s="34" t="s">
        <v>729</v>
      </c>
      <c r="J42" s="32" t="s">
        <v>770</v>
      </c>
      <c r="K42" s="34" t="s">
        <v>720</v>
      </c>
    </row>
    <row r="43" spans="1:11">
      <c r="A43" s="35" t="s">
        <v>771</v>
      </c>
      <c r="B43" s="36" t="s">
        <v>710</v>
      </c>
      <c r="D43" s="32" t="s">
        <v>463</v>
      </c>
      <c r="E43" s="34" t="s">
        <v>729</v>
      </c>
      <c r="G43" s="32" t="s">
        <v>577</v>
      </c>
      <c r="H43" s="33" t="s">
        <v>707</v>
      </c>
      <c r="J43" s="32" t="s">
        <v>772</v>
      </c>
      <c r="K43" s="34" t="s">
        <v>708</v>
      </c>
    </row>
    <row r="44" spans="1:11">
      <c r="A44" s="32" t="s">
        <v>443</v>
      </c>
      <c r="B44" s="33" t="s">
        <v>707</v>
      </c>
      <c r="D44" s="32" t="s">
        <v>773</v>
      </c>
      <c r="E44" s="34" t="s">
        <v>708</v>
      </c>
      <c r="G44" s="32" t="s">
        <v>16</v>
      </c>
      <c r="H44" s="34" t="s">
        <v>708</v>
      </c>
      <c r="J44" s="32" t="s">
        <v>774</v>
      </c>
      <c r="K44" s="34" t="s">
        <v>708</v>
      </c>
    </row>
    <row r="45" spans="1:11">
      <c r="A45" s="32" t="s">
        <v>445</v>
      </c>
      <c r="B45" s="34" t="s">
        <v>708</v>
      </c>
      <c r="D45" s="32" t="s">
        <v>775</v>
      </c>
      <c r="E45" s="34" t="s">
        <v>708</v>
      </c>
      <c r="G45" s="32" t="s">
        <v>776</v>
      </c>
      <c r="H45" s="33" t="s">
        <v>707</v>
      </c>
      <c r="J45" s="32" t="s">
        <v>777</v>
      </c>
      <c r="K45" s="34" t="s">
        <v>729</v>
      </c>
    </row>
    <row r="46" spans="1:11">
      <c r="A46" s="32" t="s">
        <v>446</v>
      </c>
      <c r="B46" s="34" t="s">
        <v>708</v>
      </c>
      <c r="D46" s="32" t="s">
        <v>778</v>
      </c>
      <c r="E46" s="34" t="s">
        <v>710</v>
      </c>
      <c r="G46" s="32" t="s">
        <v>779</v>
      </c>
      <c r="H46" s="34" t="s">
        <v>708</v>
      </c>
      <c r="J46" s="40" t="s">
        <v>583</v>
      </c>
      <c r="K46" s="34" t="s">
        <v>708</v>
      </c>
    </row>
    <row r="47" spans="1:11">
      <c r="A47" s="35" t="s">
        <v>780</v>
      </c>
      <c r="B47" s="36" t="s">
        <v>710</v>
      </c>
      <c r="D47" s="32" t="s">
        <v>781</v>
      </c>
      <c r="E47" s="33" t="s">
        <v>707</v>
      </c>
      <c r="G47" s="32" t="s">
        <v>582</v>
      </c>
      <c r="H47" s="34" t="s">
        <v>729</v>
      </c>
      <c r="J47" s="32" t="s">
        <v>782</v>
      </c>
      <c r="K47" s="34" t="s">
        <v>708</v>
      </c>
    </row>
    <row r="48" spans="1:11">
      <c r="A48" s="32" t="s">
        <v>448</v>
      </c>
      <c r="B48" s="34" t="s">
        <v>708</v>
      </c>
      <c r="D48" s="32" t="s">
        <v>472</v>
      </c>
      <c r="E48" s="34" t="s">
        <v>708</v>
      </c>
      <c r="G48" s="32" t="s">
        <v>783</v>
      </c>
      <c r="H48" s="34" t="s">
        <v>707</v>
      </c>
      <c r="J48" s="40" t="s">
        <v>28</v>
      </c>
      <c r="K48" s="34" t="s">
        <v>708</v>
      </c>
    </row>
    <row r="49" spans="1:11">
      <c r="A49" s="32" t="s">
        <v>450</v>
      </c>
      <c r="B49" s="34" t="s">
        <v>708</v>
      </c>
      <c r="D49" s="32" t="s">
        <v>784</v>
      </c>
      <c r="E49" s="34" t="s">
        <v>708</v>
      </c>
      <c r="G49" s="32" t="s">
        <v>785</v>
      </c>
      <c r="H49" s="34" t="s">
        <v>708</v>
      </c>
      <c r="J49" s="32" t="s">
        <v>786</v>
      </c>
      <c r="K49" s="34" t="s">
        <v>708</v>
      </c>
    </row>
    <row r="50" spans="1:11">
      <c r="A50" s="37" t="s">
        <v>452</v>
      </c>
      <c r="B50" s="38" t="s">
        <v>452</v>
      </c>
      <c r="D50" s="32" t="s">
        <v>787</v>
      </c>
      <c r="E50" s="34" t="s">
        <v>710</v>
      </c>
      <c r="G50" s="32" t="s">
        <v>85</v>
      </c>
      <c r="H50" s="34" t="s">
        <v>729</v>
      </c>
      <c r="J50" s="32" t="s">
        <v>787</v>
      </c>
      <c r="K50" s="34" t="s">
        <v>710</v>
      </c>
    </row>
    <row r="51" spans="1:11">
      <c r="A51" s="32" t="s">
        <v>454</v>
      </c>
      <c r="B51" s="34" t="s">
        <v>708</v>
      </c>
      <c r="D51" s="32" t="s">
        <v>476</v>
      </c>
      <c r="E51" s="34" t="s">
        <v>708</v>
      </c>
      <c r="G51" s="32" t="s">
        <v>586</v>
      </c>
      <c r="H51" s="34" t="s">
        <v>708</v>
      </c>
    </row>
    <row r="52" spans="1:11">
      <c r="A52" s="39" t="s">
        <v>456</v>
      </c>
      <c r="B52" s="33" t="s">
        <v>707</v>
      </c>
      <c r="D52" s="32" t="s">
        <v>788</v>
      </c>
      <c r="E52" s="34" t="s">
        <v>710</v>
      </c>
      <c r="G52" s="32" t="s">
        <v>587</v>
      </c>
      <c r="H52" s="33" t="s">
        <v>707</v>
      </c>
    </row>
    <row r="53" spans="1:11">
      <c r="A53" s="32" t="s">
        <v>782</v>
      </c>
      <c r="B53" s="34" t="s">
        <v>708</v>
      </c>
      <c r="D53" s="32" t="s">
        <v>83</v>
      </c>
      <c r="E53" s="34" t="s">
        <v>729</v>
      </c>
      <c r="G53" s="32" t="s">
        <v>377</v>
      </c>
      <c r="H53" s="34" t="s">
        <v>729</v>
      </c>
    </row>
    <row r="54" spans="1:11">
      <c r="A54" s="40" t="s">
        <v>789</v>
      </c>
      <c r="B54" s="34" t="s">
        <v>708</v>
      </c>
      <c r="D54" s="32" t="s">
        <v>790</v>
      </c>
      <c r="E54" s="34" t="s">
        <v>720</v>
      </c>
      <c r="G54" s="32" t="s">
        <v>379</v>
      </c>
      <c r="H54" s="34" t="s">
        <v>708</v>
      </c>
    </row>
    <row r="55" spans="1:11">
      <c r="A55" s="32" t="s">
        <v>460</v>
      </c>
      <c r="B55" s="34" t="s">
        <v>708</v>
      </c>
      <c r="D55" s="32" t="s">
        <v>484</v>
      </c>
      <c r="E55" s="34" t="s">
        <v>708</v>
      </c>
      <c r="G55" s="32" t="s">
        <v>381</v>
      </c>
      <c r="H55" s="34" t="s">
        <v>708</v>
      </c>
    </row>
    <row r="56" spans="1:11">
      <c r="A56" s="32" t="s">
        <v>462</v>
      </c>
      <c r="B56" s="34" t="s">
        <v>708</v>
      </c>
      <c r="D56" s="32" t="s">
        <v>791</v>
      </c>
      <c r="E56" s="33" t="s">
        <v>707</v>
      </c>
      <c r="G56" s="32" t="s">
        <v>792</v>
      </c>
      <c r="H56" s="34" t="s">
        <v>708</v>
      </c>
    </row>
    <row r="57" spans="1:11">
      <c r="A57" s="32" t="s">
        <v>793</v>
      </c>
      <c r="B57" s="34" t="s">
        <v>708</v>
      </c>
      <c r="D57" s="32" t="s">
        <v>487</v>
      </c>
      <c r="E57" s="34" t="s">
        <v>708</v>
      </c>
      <c r="G57" s="32" t="s">
        <v>385</v>
      </c>
      <c r="H57" s="34" t="s">
        <v>720</v>
      </c>
    </row>
    <row r="58" spans="1:11">
      <c r="A58" s="32" t="s">
        <v>464</v>
      </c>
      <c r="B58" s="33" t="s">
        <v>707</v>
      </c>
      <c r="D58" s="32" t="s">
        <v>490</v>
      </c>
      <c r="E58" s="34" t="s">
        <v>708</v>
      </c>
      <c r="G58" s="32" t="s">
        <v>388</v>
      </c>
      <c r="H58" s="33" t="s">
        <v>707</v>
      </c>
    </row>
    <row r="59" spans="1:11">
      <c r="A59" s="32" t="s">
        <v>786</v>
      </c>
      <c r="B59" s="34" t="s">
        <v>708</v>
      </c>
      <c r="D59" s="32" t="s">
        <v>493</v>
      </c>
      <c r="E59" s="34" t="s">
        <v>728</v>
      </c>
      <c r="G59" s="32" t="s">
        <v>794</v>
      </c>
      <c r="H59" s="34" t="s">
        <v>720</v>
      </c>
    </row>
    <row r="60" spans="1:11">
      <c r="A60" s="32" t="s">
        <v>471</v>
      </c>
      <c r="B60" s="34" t="s">
        <v>708</v>
      </c>
      <c r="D60" s="32" t="s">
        <v>197</v>
      </c>
      <c r="E60" s="34" t="s">
        <v>708</v>
      </c>
      <c r="G60" s="35" t="s">
        <v>187</v>
      </c>
      <c r="H60" s="36" t="s">
        <v>710</v>
      </c>
    </row>
    <row r="61" spans="1:11">
      <c r="A61" s="32" t="s">
        <v>196</v>
      </c>
      <c r="B61" s="34" t="s">
        <v>708</v>
      </c>
      <c r="D61" s="32" t="s">
        <v>193</v>
      </c>
      <c r="E61" s="33" t="s">
        <v>707</v>
      </c>
      <c r="G61" s="32" t="s">
        <v>392</v>
      </c>
      <c r="H61" s="34" t="s">
        <v>728</v>
      </c>
    </row>
    <row r="62" spans="1:11">
      <c r="A62" s="32" t="s">
        <v>195</v>
      </c>
      <c r="B62" s="34" t="s">
        <v>720</v>
      </c>
      <c r="D62" s="32" t="s">
        <v>500</v>
      </c>
      <c r="E62" s="34" t="s">
        <v>708</v>
      </c>
      <c r="G62" s="32" t="s">
        <v>795</v>
      </c>
      <c r="H62" s="33" t="s">
        <v>707</v>
      </c>
    </row>
    <row r="63" spans="1:11">
      <c r="A63" s="32" t="s">
        <v>478</v>
      </c>
      <c r="B63" s="34" t="s">
        <v>708</v>
      </c>
      <c r="D63" s="32" t="s">
        <v>509</v>
      </c>
      <c r="E63" s="34" t="s">
        <v>708</v>
      </c>
      <c r="G63" s="32" t="s">
        <v>396</v>
      </c>
      <c r="H63" s="34" t="s">
        <v>708</v>
      </c>
    </row>
    <row r="64" spans="1:11">
      <c r="A64" s="32" t="s">
        <v>481</v>
      </c>
      <c r="B64" s="34" t="s">
        <v>708</v>
      </c>
      <c r="D64" s="35" t="s">
        <v>249</v>
      </c>
      <c r="E64" s="36" t="s">
        <v>710</v>
      </c>
      <c r="G64" s="32" t="s">
        <v>796</v>
      </c>
      <c r="H64" s="34" t="s">
        <v>710</v>
      </c>
    </row>
    <row r="65" spans="1:8">
      <c r="A65" s="41" t="s">
        <v>483</v>
      </c>
      <c r="B65" s="34" t="s">
        <v>708</v>
      </c>
      <c r="D65" s="32" t="s">
        <v>514</v>
      </c>
      <c r="E65" s="34" t="s">
        <v>736</v>
      </c>
      <c r="G65" s="32" t="s">
        <v>398</v>
      </c>
      <c r="H65" s="34" t="s">
        <v>708</v>
      </c>
    </row>
    <row r="66" spans="1:8">
      <c r="A66" s="32" t="s">
        <v>489</v>
      </c>
      <c r="B66" s="34" t="s">
        <v>708</v>
      </c>
      <c r="D66" s="32" t="s">
        <v>797</v>
      </c>
      <c r="E66" s="34" t="s">
        <v>708</v>
      </c>
      <c r="G66" s="32" t="s">
        <v>120</v>
      </c>
      <c r="H66" s="34" t="s">
        <v>728</v>
      </c>
    </row>
    <row r="67" spans="1:8">
      <c r="A67" s="32" t="s">
        <v>492</v>
      </c>
      <c r="B67" s="34" t="s">
        <v>708</v>
      </c>
      <c r="D67" s="32" t="s">
        <v>798</v>
      </c>
      <c r="E67" s="34" t="s">
        <v>708</v>
      </c>
      <c r="G67" s="32" t="s">
        <v>399</v>
      </c>
      <c r="H67" s="34" t="s">
        <v>710</v>
      </c>
    </row>
    <row r="68" spans="1:8">
      <c r="A68" s="32" t="s">
        <v>495</v>
      </c>
      <c r="B68" s="34" t="s">
        <v>708</v>
      </c>
      <c r="D68" s="32" t="s">
        <v>799</v>
      </c>
      <c r="E68" s="34" t="s">
        <v>708</v>
      </c>
      <c r="G68" s="32" t="s">
        <v>401</v>
      </c>
      <c r="H68" s="34" t="s">
        <v>708</v>
      </c>
    </row>
    <row r="69" spans="1:8">
      <c r="A69" s="32" t="s">
        <v>800</v>
      </c>
      <c r="B69" s="34" t="s">
        <v>720</v>
      </c>
      <c r="D69" s="32" t="s">
        <v>801</v>
      </c>
      <c r="E69" s="34" t="s">
        <v>708</v>
      </c>
      <c r="G69" s="32" t="s">
        <v>403</v>
      </c>
      <c r="H69" s="34" t="s">
        <v>708</v>
      </c>
    </row>
    <row r="70" spans="1:8">
      <c r="D70" s="32" t="s">
        <v>802</v>
      </c>
      <c r="E70" s="34" t="s">
        <v>708</v>
      </c>
    </row>
    <row r="71" spans="1:8">
      <c r="D71" s="32" t="s">
        <v>803</v>
      </c>
      <c r="E71" s="34" t="s">
        <v>708</v>
      </c>
    </row>
  </sheetData>
  <pageMargins left="0.69930555555555596" right="0.69930555555555596"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topLeftCell="A10" workbookViewId="0">
      <selection activeCell="Q16" sqref="Q15:Q16"/>
    </sheetView>
  </sheetViews>
  <sheetFormatPr defaultColWidth="9.109375" defaultRowHeight="14.4"/>
  <cols>
    <col min="2" max="2" width="11.33203125" customWidth="1"/>
  </cols>
  <sheetData>
    <row r="1" spans="1:15">
      <c r="A1" s="16"/>
      <c r="B1" s="17"/>
      <c r="C1" s="17"/>
      <c r="D1" s="17"/>
      <c r="E1" s="17"/>
      <c r="F1" s="17"/>
      <c r="G1" s="843" t="s">
        <v>804</v>
      </c>
      <c r="H1" s="843"/>
      <c r="I1" s="843"/>
      <c r="J1" s="843"/>
      <c r="K1" s="16"/>
      <c r="L1" s="17"/>
      <c r="M1" s="17"/>
      <c r="N1" s="17"/>
      <c r="O1" s="17"/>
    </row>
    <row r="2" spans="1:15">
      <c r="A2" s="18" t="s">
        <v>805</v>
      </c>
      <c r="B2" s="19">
        <v>1</v>
      </c>
      <c r="C2" s="20">
        <v>2</v>
      </c>
      <c r="D2" s="19">
        <v>3</v>
      </c>
      <c r="E2" s="20">
        <v>4</v>
      </c>
      <c r="F2" s="19">
        <v>5</v>
      </c>
      <c r="G2" s="20">
        <v>6</v>
      </c>
      <c r="H2" s="19">
        <v>7</v>
      </c>
      <c r="I2" s="20">
        <v>8</v>
      </c>
      <c r="J2" s="19">
        <v>9</v>
      </c>
      <c r="K2" s="20">
        <v>10</v>
      </c>
      <c r="L2" s="19">
        <v>11</v>
      </c>
      <c r="M2" s="19">
        <v>12</v>
      </c>
      <c r="N2" s="19">
        <v>13</v>
      </c>
      <c r="O2" s="19">
        <v>14</v>
      </c>
    </row>
    <row r="3" spans="1:15">
      <c r="A3" s="21">
        <v>0.5</v>
      </c>
      <c r="B3" s="7">
        <v>1103.3</v>
      </c>
      <c r="C3" s="7">
        <v>1136.3</v>
      </c>
      <c r="D3" s="7">
        <v>1100</v>
      </c>
      <c r="E3" s="7">
        <v>1208.9000000000001</v>
      </c>
      <c r="F3" s="7">
        <v>1309</v>
      </c>
      <c r="G3" s="7">
        <v>1054.9000000000001</v>
      </c>
      <c r="H3" s="7">
        <v>854.7</v>
      </c>
      <c r="I3" s="7">
        <v>1553.2</v>
      </c>
      <c r="J3" s="7">
        <v>1874.4</v>
      </c>
      <c r="K3" s="7">
        <v>1404.7</v>
      </c>
      <c r="L3" s="7">
        <v>1742.4</v>
      </c>
      <c r="M3" s="7">
        <v>706.2</v>
      </c>
      <c r="N3" s="7">
        <v>913</v>
      </c>
      <c r="O3" s="7">
        <v>947.1</v>
      </c>
    </row>
    <row r="4" spans="1:15">
      <c r="A4" s="22">
        <v>1</v>
      </c>
      <c r="B4" s="7">
        <v>1346.4</v>
      </c>
      <c r="C4" s="7">
        <v>1406.9</v>
      </c>
      <c r="D4" s="7">
        <v>1595</v>
      </c>
      <c r="E4" s="7">
        <v>1494.9</v>
      </c>
      <c r="F4" s="7">
        <v>1668.7</v>
      </c>
      <c r="G4" s="7">
        <v>1254</v>
      </c>
      <c r="H4" s="7">
        <v>987.8</v>
      </c>
      <c r="I4" s="7">
        <v>2009.7</v>
      </c>
      <c r="J4" s="7">
        <v>2416.6999999999998</v>
      </c>
      <c r="K4" s="7">
        <v>1887.6</v>
      </c>
      <c r="L4" s="7">
        <v>2263.8000000000002</v>
      </c>
      <c r="M4" s="7">
        <v>900.9</v>
      </c>
      <c r="N4" s="7">
        <v>1057.0999999999999</v>
      </c>
      <c r="O4" s="7">
        <v>1155</v>
      </c>
    </row>
    <row r="5" spans="1:15">
      <c r="A5" s="21">
        <v>1.5</v>
      </c>
      <c r="B5" s="7">
        <v>1598.3</v>
      </c>
      <c r="C5" s="7">
        <v>1677.5</v>
      </c>
      <c r="D5" s="7">
        <v>2091.1</v>
      </c>
      <c r="E5" s="7">
        <v>1779.8</v>
      </c>
      <c r="F5" s="7">
        <v>2029.5</v>
      </c>
      <c r="G5" s="7">
        <v>1454.2</v>
      </c>
      <c r="H5" s="7">
        <v>1122</v>
      </c>
      <c r="I5" s="7">
        <v>2466.1999999999998</v>
      </c>
      <c r="J5" s="7">
        <v>2957.9</v>
      </c>
      <c r="K5" s="7">
        <v>2099.9</v>
      </c>
      <c r="L5" s="7">
        <v>2564.1</v>
      </c>
      <c r="M5" s="7">
        <v>1045</v>
      </c>
      <c r="N5" s="7">
        <v>1201.2</v>
      </c>
      <c r="O5" s="7">
        <v>1362.9</v>
      </c>
    </row>
    <row r="6" spans="1:15">
      <c r="A6" s="22">
        <v>2</v>
      </c>
      <c r="B6" s="7">
        <v>1850.2</v>
      </c>
      <c r="C6" s="7">
        <v>1947</v>
      </c>
      <c r="D6" s="7">
        <v>2586.1</v>
      </c>
      <c r="E6" s="7">
        <v>2064.6999999999998</v>
      </c>
      <c r="F6" s="7">
        <v>2389.1999999999998</v>
      </c>
      <c r="G6" s="7">
        <v>1654.4</v>
      </c>
      <c r="H6" s="7">
        <v>1255.0999999999999</v>
      </c>
      <c r="I6" s="7">
        <v>2922.7</v>
      </c>
      <c r="J6" s="7">
        <v>3500.2</v>
      </c>
      <c r="K6" s="7">
        <v>2312.1999999999998</v>
      </c>
      <c r="L6" s="7">
        <v>2864.4</v>
      </c>
      <c r="M6" s="7">
        <v>1190.2</v>
      </c>
      <c r="N6" s="7">
        <v>1345.3</v>
      </c>
      <c r="O6" s="7">
        <v>1570.8</v>
      </c>
    </row>
    <row r="7" spans="1:15">
      <c r="A7" s="23" t="s">
        <v>806</v>
      </c>
      <c r="B7" s="9"/>
      <c r="C7" s="9"/>
      <c r="D7" s="9"/>
      <c r="E7" s="9"/>
      <c r="F7" s="9"/>
      <c r="G7" s="9"/>
      <c r="H7" s="9"/>
      <c r="I7" s="9"/>
      <c r="J7" s="9"/>
      <c r="K7" s="9"/>
      <c r="L7" s="9"/>
      <c r="M7" s="9"/>
      <c r="N7" s="9"/>
      <c r="O7" s="9"/>
    </row>
    <row r="8" spans="1:15">
      <c r="A8" s="18" t="s">
        <v>807</v>
      </c>
      <c r="B8" s="19">
        <v>1</v>
      </c>
      <c r="C8" s="19">
        <v>2</v>
      </c>
      <c r="D8" s="19">
        <v>3</v>
      </c>
      <c r="E8" s="19">
        <v>4</v>
      </c>
      <c r="F8" s="19">
        <v>5</v>
      </c>
      <c r="G8" s="19">
        <v>6</v>
      </c>
      <c r="H8" s="19">
        <v>7</v>
      </c>
      <c r="I8" s="19">
        <v>8</v>
      </c>
      <c r="J8" s="19">
        <v>9</v>
      </c>
      <c r="K8" s="19">
        <v>10</v>
      </c>
      <c r="L8" s="19">
        <v>11</v>
      </c>
      <c r="M8" s="19">
        <v>12</v>
      </c>
      <c r="N8" s="19">
        <v>13</v>
      </c>
      <c r="O8" s="19">
        <v>14</v>
      </c>
    </row>
    <row r="9" spans="1:15">
      <c r="A9" s="21">
        <v>0.5</v>
      </c>
      <c r="B9" s="7">
        <v>1402.5</v>
      </c>
      <c r="C9" s="7">
        <v>1602.7</v>
      </c>
      <c r="D9" s="7">
        <v>1331</v>
      </c>
      <c r="E9" s="7">
        <v>1602.7</v>
      </c>
      <c r="F9" s="7">
        <v>1699.5</v>
      </c>
      <c r="G9" s="7">
        <v>1064.8</v>
      </c>
      <c r="H9" s="7">
        <v>881.1</v>
      </c>
      <c r="I9" s="7">
        <v>1942.6</v>
      </c>
      <c r="J9" s="7">
        <v>2405.6999999999998</v>
      </c>
      <c r="K9" s="7">
        <v>1404.7</v>
      </c>
      <c r="L9" s="7">
        <v>1963.5</v>
      </c>
      <c r="M9" s="7">
        <v>748</v>
      </c>
      <c r="N9" s="7">
        <v>927.3</v>
      </c>
      <c r="O9" s="7">
        <v>955.9</v>
      </c>
    </row>
    <row r="10" spans="1:15">
      <c r="A10" s="22">
        <v>1</v>
      </c>
      <c r="B10" s="7">
        <v>1645.6</v>
      </c>
      <c r="C10" s="7">
        <v>1888.7</v>
      </c>
      <c r="D10" s="7">
        <v>1723.7</v>
      </c>
      <c r="E10" s="7">
        <v>1887.6</v>
      </c>
      <c r="F10" s="7">
        <v>2058.1</v>
      </c>
      <c r="G10" s="7">
        <v>1266.0999999999999</v>
      </c>
      <c r="H10" s="7">
        <v>1015.3</v>
      </c>
      <c r="I10" s="7">
        <v>2477.1999999999998</v>
      </c>
      <c r="J10" s="7">
        <v>3011.8</v>
      </c>
      <c r="K10" s="7">
        <v>1887.6</v>
      </c>
      <c r="L10" s="7">
        <v>2263.8000000000002</v>
      </c>
      <c r="M10" s="7">
        <v>900.9</v>
      </c>
      <c r="N10" s="7">
        <v>1074.7</v>
      </c>
      <c r="O10" s="7">
        <v>1166</v>
      </c>
    </row>
    <row r="11" spans="1:15">
      <c r="A11" s="21">
        <v>1.5</v>
      </c>
      <c r="B11" s="7">
        <v>1897.5</v>
      </c>
      <c r="C11" s="7">
        <v>2173.6</v>
      </c>
      <c r="D11" s="7">
        <v>2013</v>
      </c>
      <c r="E11" s="7">
        <v>2171.4</v>
      </c>
      <c r="F11" s="7">
        <v>2402.4</v>
      </c>
      <c r="G11" s="7">
        <v>1468.5</v>
      </c>
      <c r="H11" s="7">
        <v>1153.9000000000001</v>
      </c>
      <c r="I11" s="7">
        <v>3009.6</v>
      </c>
      <c r="J11" s="7">
        <v>3619</v>
      </c>
      <c r="K11" s="7">
        <v>2099.9</v>
      </c>
      <c r="L11" s="7">
        <v>2564.1</v>
      </c>
      <c r="M11" s="7">
        <v>1045</v>
      </c>
      <c r="N11" s="7">
        <v>1221</v>
      </c>
      <c r="O11" s="7">
        <v>1376.1</v>
      </c>
    </row>
    <row r="12" spans="1:15">
      <c r="A12" s="22">
        <v>2</v>
      </c>
      <c r="B12" s="7">
        <v>2149.4</v>
      </c>
      <c r="C12" s="7">
        <v>2458.5</v>
      </c>
      <c r="D12" s="7">
        <v>2303.4</v>
      </c>
      <c r="E12" s="7">
        <v>2455.1999999999998</v>
      </c>
      <c r="F12" s="7">
        <v>2746.7</v>
      </c>
      <c r="G12" s="7">
        <v>1669.8</v>
      </c>
      <c r="H12" s="7">
        <v>1292.5</v>
      </c>
      <c r="I12" s="7">
        <v>3542</v>
      </c>
      <c r="J12" s="7">
        <v>4225.1000000000004</v>
      </c>
      <c r="K12" s="7">
        <v>2312.1999999999998</v>
      </c>
      <c r="L12" s="7">
        <v>2864.4</v>
      </c>
      <c r="M12" s="7">
        <v>1190.2</v>
      </c>
      <c r="N12" s="7">
        <v>1367.3</v>
      </c>
      <c r="O12" s="7">
        <v>1586.2</v>
      </c>
    </row>
    <row r="13" spans="1:15">
      <c r="A13" s="21">
        <v>2.5</v>
      </c>
      <c r="B13" s="7">
        <v>2401.3000000000002</v>
      </c>
      <c r="C13" s="7">
        <v>2740.1</v>
      </c>
      <c r="D13" s="7">
        <v>2592.6999999999998</v>
      </c>
      <c r="E13" s="7">
        <v>2740.1</v>
      </c>
      <c r="F13" s="7">
        <v>3091</v>
      </c>
      <c r="G13" s="7">
        <v>1871.1</v>
      </c>
      <c r="H13" s="7">
        <v>1431.1</v>
      </c>
      <c r="I13" s="7">
        <v>4074.4</v>
      </c>
      <c r="J13" s="7">
        <v>4831.2</v>
      </c>
      <c r="K13" s="7">
        <v>2524.5</v>
      </c>
      <c r="L13" s="7">
        <v>3164.7</v>
      </c>
      <c r="M13" s="7">
        <v>1334.3</v>
      </c>
      <c r="N13" s="7">
        <v>1513.6</v>
      </c>
      <c r="O13" s="7">
        <v>1603.8</v>
      </c>
    </row>
    <row r="14" spans="1:15">
      <c r="A14" s="22">
        <v>3</v>
      </c>
      <c r="B14" s="7">
        <v>2646.6</v>
      </c>
      <c r="C14" s="7">
        <v>2983.2</v>
      </c>
      <c r="D14" s="7">
        <v>2933.7</v>
      </c>
      <c r="E14" s="7">
        <v>2992</v>
      </c>
      <c r="F14" s="7">
        <v>3472.7</v>
      </c>
      <c r="G14" s="7">
        <v>2033.9</v>
      </c>
      <c r="H14" s="7">
        <v>1619.2</v>
      </c>
      <c r="I14" s="7">
        <v>4634.3</v>
      </c>
      <c r="J14" s="7">
        <v>5437.3</v>
      </c>
      <c r="K14" s="7">
        <v>2744.5</v>
      </c>
      <c r="L14" s="7">
        <v>3293.4</v>
      </c>
      <c r="M14" s="7">
        <v>1509.2</v>
      </c>
      <c r="N14" s="7">
        <v>1676.4</v>
      </c>
      <c r="O14" s="7">
        <v>1735.8</v>
      </c>
    </row>
    <row r="15" spans="1:15">
      <c r="A15" s="21">
        <v>3.5</v>
      </c>
      <c r="B15" s="7">
        <v>2890.8</v>
      </c>
      <c r="C15" s="7">
        <v>3227.4</v>
      </c>
      <c r="D15" s="7">
        <v>3274.7</v>
      </c>
      <c r="E15" s="7">
        <v>3242.8</v>
      </c>
      <c r="F15" s="7">
        <v>3855.5</v>
      </c>
      <c r="G15" s="7">
        <v>2195.6</v>
      </c>
      <c r="H15" s="7">
        <v>1807.3</v>
      </c>
      <c r="I15" s="7">
        <v>5193.1000000000004</v>
      </c>
      <c r="J15" s="7">
        <v>6044.5</v>
      </c>
      <c r="K15" s="7">
        <v>2963.4</v>
      </c>
      <c r="L15" s="7">
        <v>3421</v>
      </c>
      <c r="M15" s="7">
        <v>1685.2</v>
      </c>
      <c r="N15" s="7">
        <v>1839.2</v>
      </c>
      <c r="O15" s="7">
        <v>1868.9</v>
      </c>
    </row>
    <row r="16" spans="1:15">
      <c r="A16" s="22">
        <v>4</v>
      </c>
      <c r="B16" s="7">
        <v>3136.1</v>
      </c>
      <c r="C16" s="7">
        <v>3470.5</v>
      </c>
      <c r="D16" s="7">
        <v>3615.7</v>
      </c>
      <c r="E16" s="7">
        <v>3494.7</v>
      </c>
      <c r="F16" s="7">
        <v>4237.2</v>
      </c>
      <c r="G16" s="7">
        <v>2357.3000000000002</v>
      </c>
      <c r="H16" s="7">
        <v>1995.4</v>
      </c>
      <c r="I16" s="7">
        <v>5751.9</v>
      </c>
      <c r="J16" s="7">
        <v>6650.6</v>
      </c>
      <c r="K16" s="7">
        <v>3183.4</v>
      </c>
      <c r="L16" s="7">
        <v>3549.7</v>
      </c>
      <c r="M16" s="7">
        <v>1861.2</v>
      </c>
      <c r="N16" s="7">
        <v>2002</v>
      </c>
      <c r="O16" s="7">
        <v>2002</v>
      </c>
    </row>
    <row r="17" spans="1:15">
      <c r="A17" s="21">
        <v>4.5</v>
      </c>
      <c r="B17" s="7">
        <v>3380.3</v>
      </c>
      <c r="C17" s="7">
        <v>3714.7</v>
      </c>
      <c r="D17" s="7">
        <v>3955.6</v>
      </c>
      <c r="E17" s="7">
        <v>3746.6</v>
      </c>
      <c r="F17" s="7">
        <v>4620</v>
      </c>
      <c r="G17" s="7">
        <v>2520.1</v>
      </c>
      <c r="H17" s="7">
        <v>2182.4</v>
      </c>
      <c r="I17" s="7">
        <v>6310.7</v>
      </c>
      <c r="J17" s="7">
        <v>7256.7</v>
      </c>
      <c r="K17" s="7">
        <v>3402.3</v>
      </c>
      <c r="L17" s="7">
        <v>3677.3</v>
      </c>
      <c r="M17" s="7">
        <v>2036.1</v>
      </c>
      <c r="N17" s="7">
        <v>2164.8000000000002</v>
      </c>
      <c r="O17" s="7">
        <v>2135.1</v>
      </c>
    </row>
    <row r="18" spans="1:15">
      <c r="A18" s="22">
        <v>5</v>
      </c>
      <c r="B18" s="7">
        <v>3625.6</v>
      </c>
      <c r="C18" s="7">
        <v>3957.8</v>
      </c>
      <c r="D18" s="7">
        <v>4296.6000000000004</v>
      </c>
      <c r="E18" s="7">
        <v>3998.5</v>
      </c>
      <c r="F18" s="7">
        <v>5002.8</v>
      </c>
      <c r="G18" s="7">
        <v>2681.8</v>
      </c>
      <c r="H18" s="7">
        <v>2370.5</v>
      </c>
      <c r="I18" s="7">
        <v>6869.5</v>
      </c>
      <c r="J18" s="7">
        <v>7862.8</v>
      </c>
      <c r="K18" s="7">
        <v>3622.3</v>
      </c>
      <c r="L18" s="7">
        <v>3806</v>
      </c>
      <c r="M18" s="7">
        <v>2212.1</v>
      </c>
      <c r="N18" s="7">
        <v>2327.6</v>
      </c>
      <c r="O18" s="7">
        <v>2268.1999999999998</v>
      </c>
    </row>
    <row r="19" spans="1:15">
      <c r="A19" s="21">
        <v>5.5</v>
      </c>
      <c r="B19" s="7">
        <v>3806</v>
      </c>
      <c r="C19" s="7">
        <v>4161.3</v>
      </c>
      <c r="D19" s="7">
        <v>4587</v>
      </c>
      <c r="E19" s="7">
        <v>4202</v>
      </c>
      <c r="F19" s="7">
        <v>5363.6</v>
      </c>
      <c r="G19" s="7">
        <v>2844.6</v>
      </c>
      <c r="H19" s="7">
        <v>2450.8000000000002</v>
      </c>
      <c r="I19" s="7">
        <v>7375.5</v>
      </c>
      <c r="J19" s="7">
        <v>8288.5</v>
      </c>
      <c r="K19" s="7">
        <v>4968.7</v>
      </c>
      <c r="L19" s="7">
        <v>5017.1000000000004</v>
      </c>
      <c r="M19" s="7">
        <v>2322.1</v>
      </c>
      <c r="N19" s="7">
        <v>2426.6</v>
      </c>
      <c r="O19" s="7">
        <v>2391.4</v>
      </c>
    </row>
    <row r="20" spans="1:15">
      <c r="A20" s="22">
        <v>6</v>
      </c>
      <c r="B20" s="7">
        <v>3986.4</v>
      </c>
      <c r="C20" s="7">
        <v>4364.8</v>
      </c>
      <c r="D20" s="7">
        <v>4876.3</v>
      </c>
      <c r="E20" s="7">
        <v>4405.5</v>
      </c>
      <c r="F20" s="7">
        <v>5725.5</v>
      </c>
      <c r="G20" s="7">
        <v>3008.5</v>
      </c>
      <c r="H20" s="7">
        <v>2532.1999999999998</v>
      </c>
      <c r="I20" s="7">
        <v>7881.5</v>
      </c>
      <c r="J20" s="7">
        <v>8713.1</v>
      </c>
      <c r="K20" s="7">
        <v>6315.1</v>
      </c>
      <c r="L20" s="7">
        <v>6229.3</v>
      </c>
      <c r="M20" s="7">
        <v>2431</v>
      </c>
      <c r="N20" s="7">
        <v>2524.5</v>
      </c>
      <c r="O20" s="7">
        <v>2514.6</v>
      </c>
    </row>
    <row r="21" spans="1:15">
      <c r="A21" s="21">
        <v>6.5</v>
      </c>
      <c r="B21" s="7">
        <v>4165.7</v>
      </c>
      <c r="C21" s="7">
        <v>4568.3</v>
      </c>
      <c r="D21" s="7">
        <v>5166.7</v>
      </c>
      <c r="E21" s="7">
        <v>4609</v>
      </c>
      <c r="F21" s="7">
        <v>6087.4</v>
      </c>
      <c r="G21" s="7">
        <v>3171.3</v>
      </c>
      <c r="H21" s="7">
        <v>2612.5</v>
      </c>
      <c r="I21" s="7">
        <v>8387.5</v>
      </c>
      <c r="J21" s="7">
        <v>9138.7999999999993</v>
      </c>
      <c r="K21" s="7">
        <v>7662.6</v>
      </c>
      <c r="L21" s="7">
        <v>7440.4</v>
      </c>
      <c r="M21" s="7">
        <v>2541</v>
      </c>
      <c r="N21" s="7">
        <v>2623.5</v>
      </c>
      <c r="O21" s="7">
        <v>2638.9</v>
      </c>
    </row>
    <row r="22" spans="1:15">
      <c r="A22" s="22">
        <v>7</v>
      </c>
      <c r="B22" s="7">
        <v>4346.1000000000004</v>
      </c>
      <c r="C22" s="7">
        <v>4771.8</v>
      </c>
      <c r="D22" s="7">
        <v>5456</v>
      </c>
      <c r="E22" s="7">
        <v>4811.3999999999996</v>
      </c>
      <c r="F22" s="7">
        <v>6448.2</v>
      </c>
      <c r="G22" s="7">
        <v>3335.2</v>
      </c>
      <c r="H22" s="7">
        <v>2692.8</v>
      </c>
      <c r="I22" s="7">
        <v>8893.5</v>
      </c>
      <c r="J22" s="7">
        <v>9563.4</v>
      </c>
      <c r="K22" s="7">
        <v>9009</v>
      </c>
      <c r="L22" s="7">
        <v>8652.6</v>
      </c>
      <c r="M22" s="7">
        <v>2651</v>
      </c>
      <c r="N22" s="7">
        <v>2721.4</v>
      </c>
      <c r="O22" s="7">
        <v>2762.1</v>
      </c>
    </row>
    <row r="23" spans="1:15">
      <c r="A23" s="21">
        <v>7.5</v>
      </c>
      <c r="B23" s="7">
        <v>4526.5</v>
      </c>
      <c r="C23" s="7">
        <v>4974.2</v>
      </c>
      <c r="D23" s="7">
        <v>5746.4</v>
      </c>
      <c r="E23" s="7">
        <v>5014.8999999999996</v>
      </c>
      <c r="F23" s="7">
        <v>6810.1</v>
      </c>
      <c r="G23" s="7">
        <v>3498</v>
      </c>
      <c r="H23" s="7">
        <v>2773.1</v>
      </c>
      <c r="I23" s="7">
        <v>9399.5</v>
      </c>
      <c r="J23" s="7">
        <v>9988</v>
      </c>
      <c r="K23" s="7">
        <v>10355.4</v>
      </c>
      <c r="L23" s="7">
        <v>9863.7000000000007</v>
      </c>
      <c r="M23" s="7">
        <v>2761</v>
      </c>
      <c r="N23" s="7">
        <v>2819.3</v>
      </c>
      <c r="O23" s="7">
        <v>2886.4</v>
      </c>
    </row>
    <row r="24" spans="1:15">
      <c r="A24" s="22">
        <v>8</v>
      </c>
      <c r="B24" s="7">
        <v>4706.8999999999996</v>
      </c>
      <c r="C24" s="7">
        <v>5177.7</v>
      </c>
      <c r="D24" s="7">
        <v>6035.7</v>
      </c>
      <c r="E24" s="7">
        <v>5218.3999999999996</v>
      </c>
      <c r="F24" s="7">
        <v>7170.9</v>
      </c>
      <c r="G24" s="7">
        <v>3660.8</v>
      </c>
      <c r="H24" s="7">
        <v>2853.4</v>
      </c>
      <c r="I24" s="7">
        <v>9905.5</v>
      </c>
      <c r="J24" s="7">
        <v>10413.700000000001</v>
      </c>
      <c r="K24" s="7">
        <v>11702.9</v>
      </c>
      <c r="L24" s="7">
        <v>11074.8</v>
      </c>
      <c r="M24" s="7">
        <v>2869.9</v>
      </c>
      <c r="N24" s="7">
        <v>2918.3</v>
      </c>
      <c r="O24" s="7">
        <v>3009.6</v>
      </c>
    </row>
    <row r="25" spans="1:15">
      <c r="A25" s="21">
        <v>8.5</v>
      </c>
      <c r="B25" s="7">
        <v>4887.3</v>
      </c>
      <c r="C25" s="7">
        <v>5381.2</v>
      </c>
      <c r="D25" s="7">
        <v>6326.1</v>
      </c>
      <c r="E25" s="7">
        <v>5421.9</v>
      </c>
      <c r="F25" s="7">
        <v>7532.8</v>
      </c>
      <c r="G25" s="7">
        <v>3824.7</v>
      </c>
      <c r="H25" s="7">
        <v>2933.7</v>
      </c>
      <c r="I25" s="7">
        <v>10411.5</v>
      </c>
      <c r="J25" s="7">
        <v>10838.3</v>
      </c>
      <c r="K25" s="7">
        <v>13049.3</v>
      </c>
      <c r="L25" s="7">
        <v>12287</v>
      </c>
      <c r="M25" s="7">
        <v>2979.9</v>
      </c>
      <c r="N25" s="7">
        <v>3016.2</v>
      </c>
      <c r="O25" s="7">
        <v>3132.8</v>
      </c>
    </row>
    <row r="26" spans="1:15">
      <c r="A26" s="22">
        <v>9</v>
      </c>
      <c r="B26" s="7">
        <v>5066.6000000000004</v>
      </c>
      <c r="C26" s="7">
        <v>5584.7</v>
      </c>
      <c r="D26" s="7">
        <v>6615.4</v>
      </c>
      <c r="E26" s="7">
        <v>5625.4</v>
      </c>
      <c r="F26" s="7">
        <v>7894.7</v>
      </c>
      <c r="G26" s="7">
        <v>3987.5</v>
      </c>
      <c r="H26" s="7">
        <v>3014</v>
      </c>
      <c r="I26" s="7">
        <v>10917.5</v>
      </c>
      <c r="J26" s="7">
        <v>11264</v>
      </c>
      <c r="K26" s="7">
        <v>14395.7</v>
      </c>
      <c r="L26" s="7">
        <v>13498.1</v>
      </c>
      <c r="M26" s="7">
        <v>3089.9</v>
      </c>
      <c r="N26" s="7">
        <v>3115.2</v>
      </c>
      <c r="O26" s="7">
        <v>3257.1</v>
      </c>
    </row>
    <row r="27" spans="1:15">
      <c r="A27" s="21">
        <v>9.5</v>
      </c>
      <c r="B27" s="7">
        <v>5247</v>
      </c>
      <c r="C27" s="7">
        <v>5788.2</v>
      </c>
      <c r="D27" s="7">
        <v>6905.8</v>
      </c>
      <c r="E27" s="7">
        <v>5827.8</v>
      </c>
      <c r="F27" s="7">
        <v>8255.5</v>
      </c>
      <c r="G27" s="7">
        <v>4151.3999999999996</v>
      </c>
      <c r="H27" s="7">
        <v>3094.3</v>
      </c>
      <c r="I27" s="7">
        <v>11423.5</v>
      </c>
      <c r="J27" s="7">
        <v>11688.6</v>
      </c>
      <c r="K27" s="7">
        <v>15743.2</v>
      </c>
      <c r="L27" s="7">
        <v>14710.3</v>
      </c>
      <c r="M27" s="7">
        <v>3199.9</v>
      </c>
      <c r="N27" s="7">
        <v>3213.1</v>
      </c>
      <c r="O27" s="7">
        <v>3380.3</v>
      </c>
    </row>
    <row r="28" spans="1:15">
      <c r="A28" s="22">
        <v>10</v>
      </c>
      <c r="B28" s="7">
        <v>5427.4</v>
      </c>
      <c r="C28" s="7">
        <v>5990.6</v>
      </c>
      <c r="D28" s="7">
        <v>7196.2</v>
      </c>
      <c r="E28" s="7">
        <v>6031.3</v>
      </c>
      <c r="F28" s="7">
        <v>8617.4</v>
      </c>
      <c r="G28" s="7">
        <v>4314.2</v>
      </c>
      <c r="H28" s="7">
        <v>3174.6</v>
      </c>
      <c r="I28" s="7">
        <v>11928.4</v>
      </c>
      <c r="J28" s="7">
        <v>12113.2</v>
      </c>
      <c r="K28" s="7">
        <v>17089.599999999999</v>
      </c>
      <c r="L28" s="7">
        <v>15921.4</v>
      </c>
      <c r="M28" s="7">
        <v>3308.8</v>
      </c>
      <c r="N28" s="7">
        <v>3312.1</v>
      </c>
      <c r="O28" s="7">
        <v>3503.5</v>
      </c>
    </row>
    <row r="29" spans="1:15">
      <c r="A29" s="21">
        <v>10.5</v>
      </c>
      <c r="B29" s="7">
        <v>5507.7</v>
      </c>
      <c r="C29" s="7">
        <v>6108.3</v>
      </c>
      <c r="D29" s="7">
        <v>7359</v>
      </c>
      <c r="E29" s="7">
        <v>6163.3</v>
      </c>
      <c r="F29" s="7">
        <v>8833</v>
      </c>
      <c r="G29" s="7">
        <v>4527.6000000000004</v>
      </c>
      <c r="H29" s="7">
        <v>3317.6</v>
      </c>
      <c r="I29" s="7">
        <v>12048.3</v>
      </c>
      <c r="J29" s="7">
        <v>12475.1</v>
      </c>
      <c r="K29" s="7">
        <v>17175.400000000001</v>
      </c>
      <c r="L29" s="7">
        <v>16031.4</v>
      </c>
      <c r="M29" s="7">
        <v>3482.6</v>
      </c>
      <c r="N29" s="7">
        <v>3490.3</v>
      </c>
      <c r="O29" s="7">
        <v>3645.4</v>
      </c>
    </row>
    <row r="30" spans="1:15">
      <c r="A30" s="22">
        <v>11</v>
      </c>
      <c r="B30" s="7">
        <v>5589.1</v>
      </c>
      <c r="C30" s="7">
        <v>6227.1</v>
      </c>
      <c r="D30" s="7">
        <v>7521.8</v>
      </c>
      <c r="E30" s="7">
        <v>6295.3</v>
      </c>
      <c r="F30" s="7">
        <v>9049.7000000000007</v>
      </c>
      <c r="G30" s="7">
        <v>4741</v>
      </c>
      <c r="H30" s="7">
        <v>3461.7</v>
      </c>
      <c r="I30" s="7">
        <v>12167.1</v>
      </c>
      <c r="J30" s="7">
        <v>12837</v>
      </c>
      <c r="K30" s="7">
        <v>17260.099999999999</v>
      </c>
      <c r="L30" s="7">
        <v>16141.4</v>
      </c>
      <c r="M30" s="7">
        <v>3655.3</v>
      </c>
      <c r="N30" s="7">
        <v>3668.5</v>
      </c>
      <c r="O30" s="7">
        <v>3786.2</v>
      </c>
    </row>
    <row r="31" spans="1:15">
      <c r="A31" s="21">
        <v>11.5</v>
      </c>
      <c r="B31" s="7">
        <v>5669.4</v>
      </c>
      <c r="C31" s="7">
        <v>6344.8</v>
      </c>
      <c r="D31" s="7">
        <v>7684.6</v>
      </c>
      <c r="E31" s="7">
        <v>6426.2</v>
      </c>
      <c r="F31" s="7">
        <v>9265.2999999999993</v>
      </c>
      <c r="G31" s="7">
        <v>4954.3999999999996</v>
      </c>
      <c r="H31" s="7">
        <v>3604.7</v>
      </c>
      <c r="I31" s="7">
        <v>12285.9</v>
      </c>
      <c r="J31" s="7">
        <v>13197.8</v>
      </c>
      <c r="K31" s="7">
        <v>17345.900000000001</v>
      </c>
      <c r="L31" s="7">
        <v>16251.4</v>
      </c>
      <c r="M31" s="7">
        <v>3829.1</v>
      </c>
      <c r="N31" s="7">
        <v>3845.6</v>
      </c>
      <c r="O31" s="7">
        <v>3927</v>
      </c>
    </row>
    <row r="32" spans="1:15">
      <c r="A32" s="22">
        <v>12</v>
      </c>
      <c r="B32" s="7">
        <v>5750.8</v>
      </c>
      <c r="C32" s="7">
        <v>6462.5</v>
      </c>
      <c r="D32" s="7">
        <v>7847.4</v>
      </c>
      <c r="E32" s="7">
        <v>6558.2</v>
      </c>
      <c r="F32" s="7">
        <v>9480.9</v>
      </c>
      <c r="G32" s="7">
        <v>5167.8</v>
      </c>
      <c r="H32" s="7">
        <v>3747.7</v>
      </c>
      <c r="I32" s="7">
        <v>12404.7</v>
      </c>
      <c r="J32" s="7">
        <v>13559.7</v>
      </c>
      <c r="K32" s="7">
        <v>17431.7</v>
      </c>
      <c r="L32" s="7">
        <v>16360.3</v>
      </c>
      <c r="M32" s="7">
        <v>4001.8</v>
      </c>
      <c r="N32" s="7">
        <v>4023.8</v>
      </c>
      <c r="O32" s="7">
        <v>4067.8</v>
      </c>
    </row>
    <row r="33" spans="1:15">
      <c r="A33" s="21">
        <v>12.5</v>
      </c>
      <c r="B33" s="7">
        <v>5831.1</v>
      </c>
      <c r="C33" s="7">
        <v>6580.2</v>
      </c>
      <c r="D33" s="7">
        <v>8010.2</v>
      </c>
      <c r="E33" s="7">
        <v>6690.2</v>
      </c>
      <c r="F33" s="7">
        <v>9697.6</v>
      </c>
      <c r="G33" s="7">
        <v>5381.2</v>
      </c>
      <c r="H33" s="7">
        <v>3890.7</v>
      </c>
      <c r="I33" s="7">
        <v>12523.5</v>
      </c>
      <c r="J33" s="7">
        <v>13921.6</v>
      </c>
      <c r="K33" s="7">
        <v>17516.400000000001</v>
      </c>
      <c r="L33" s="7">
        <v>16470.3</v>
      </c>
      <c r="M33" s="7">
        <v>4175.6000000000004</v>
      </c>
      <c r="N33" s="7">
        <v>4202</v>
      </c>
      <c r="O33" s="7">
        <v>4209.7</v>
      </c>
    </row>
    <row r="34" spans="1:15">
      <c r="A34" s="22">
        <v>13</v>
      </c>
      <c r="B34" s="7">
        <v>5912.5</v>
      </c>
      <c r="C34" s="7">
        <v>6697.9</v>
      </c>
      <c r="D34" s="7">
        <v>8173</v>
      </c>
      <c r="E34" s="7">
        <v>6821.1</v>
      </c>
      <c r="F34" s="7">
        <v>9913.2000000000007</v>
      </c>
      <c r="G34" s="7">
        <v>5594.6</v>
      </c>
      <c r="H34" s="7">
        <v>4033.7</v>
      </c>
      <c r="I34" s="7">
        <v>12642.3</v>
      </c>
      <c r="J34" s="7">
        <v>14282.4</v>
      </c>
      <c r="K34" s="7">
        <v>17602.2</v>
      </c>
      <c r="L34" s="7">
        <v>16580.3</v>
      </c>
      <c r="M34" s="7">
        <v>4348.3</v>
      </c>
      <c r="N34" s="7">
        <v>4380.2</v>
      </c>
      <c r="O34" s="7">
        <v>4350.5</v>
      </c>
    </row>
    <row r="35" spans="1:15">
      <c r="A35" s="21">
        <v>13.5</v>
      </c>
      <c r="B35" s="7">
        <v>5992.8</v>
      </c>
      <c r="C35" s="7">
        <v>6815.6</v>
      </c>
      <c r="D35" s="7">
        <v>8335.7999999999993</v>
      </c>
      <c r="E35" s="7">
        <v>6953.1</v>
      </c>
      <c r="F35" s="7">
        <v>10129.9</v>
      </c>
      <c r="G35" s="7">
        <v>5808</v>
      </c>
      <c r="H35" s="7">
        <v>4176.7</v>
      </c>
      <c r="I35" s="7">
        <v>12761.1</v>
      </c>
      <c r="J35" s="7">
        <v>14644.3</v>
      </c>
      <c r="K35" s="7">
        <v>17688</v>
      </c>
      <c r="L35" s="7">
        <v>16690.3</v>
      </c>
      <c r="M35" s="7">
        <v>4522.1000000000004</v>
      </c>
      <c r="N35" s="7">
        <v>4558.3999999999996</v>
      </c>
      <c r="O35" s="7">
        <v>4491.3</v>
      </c>
    </row>
    <row r="36" spans="1:15">
      <c r="A36" s="22">
        <v>14</v>
      </c>
      <c r="B36" s="7">
        <v>6074.2</v>
      </c>
      <c r="C36" s="7">
        <v>6933.3</v>
      </c>
      <c r="D36" s="7">
        <v>8498.6</v>
      </c>
      <c r="E36" s="7">
        <v>7085.1</v>
      </c>
      <c r="F36" s="7">
        <v>10345.5</v>
      </c>
      <c r="G36" s="7">
        <v>6021.4</v>
      </c>
      <c r="H36" s="7">
        <v>4319.7</v>
      </c>
      <c r="I36" s="7">
        <v>12881</v>
      </c>
      <c r="J36" s="7">
        <v>15006.2</v>
      </c>
      <c r="K36" s="7">
        <v>17772.7</v>
      </c>
      <c r="L36" s="7">
        <v>16799.2</v>
      </c>
      <c r="M36" s="7">
        <v>4694.8</v>
      </c>
      <c r="N36" s="7">
        <v>4736.6000000000004</v>
      </c>
      <c r="O36" s="7">
        <v>4632.1000000000004</v>
      </c>
    </row>
    <row r="37" spans="1:15">
      <c r="A37" s="21">
        <v>14.5</v>
      </c>
      <c r="B37" s="7">
        <v>6154.5</v>
      </c>
      <c r="C37" s="7">
        <v>7051</v>
      </c>
      <c r="D37" s="7">
        <v>8661.4</v>
      </c>
      <c r="E37" s="7">
        <v>7216</v>
      </c>
      <c r="F37" s="7">
        <v>10561.1</v>
      </c>
      <c r="G37" s="7">
        <v>6234.8</v>
      </c>
      <c r="H37" s="7">
        <v>4462.7</v>
      </c>
      <c r="I37" s="7">
        <v>12999.8</v>
      </c>
      <c r="J37" s="7">
        <v>15367</v>
      </c>
      <c r="K37" s="7">
        <v>17858.5</v>
      </c>
      <c r="L37" s="7">
        <v>16909.2</v>
      </c>
      <c r="M37" s="7">
        <v>4868.6000000000004</v>
      </c>
      <c r="N37" s="7">
        <v>4914.8</v>
      </c>
      <c r="O37" s="7">
        <v>4774</v>
      </c>
    </row>
    <row r="38" spans="1:15">
      <c r="A38" s="22">
        <v>15</v>
      </c>
      <c r="B38" s="7">
        <v>6235.9</v>
      </c>
      <c r="C38" s="7">
        <v>7168.7</v>
      </c>
      <c r="D38" s="7">
        <v>8824.2000000000007</v>
      </c>
      <c r="E38" s="7">
        <v>7348</v>
      </c>
      <c r="F38" s="7">
        <v>10777.8</v>
      </c>
      <c r="G38" s="7">
        <v>6448.2</v>
      </c>
      <c r="H38" s="7">
        <v>4605.7</v>
      </c>
      <c r="I38" s="7">
        <v>13118.6</v>
      </c>
      <c r="J38" s="7">
        <v>15728.9</v>
      </c>
      <c r="K38" s="7">
        <v>17944.3</v>
      </c>
      <c r="L38" s="7">
        <v>17019.2</v>
      </c>
      <c r="M38" s="7">
        <v>5041.3</v>
      </c>
      <c r="N38" s="7">
        <v>5093</v>
      </c>
      <c r="O38" s="7">
        <v>4914.8</v>
      </c>
    </row>
    <row r="39" spans="1:15">
      <c r="A39" s="21">
        <v>15.5</v>
      </c>
      <c r="B39" s="7">
        <v>6316.2</v>
      </c>
      <c r="C39" s="7">
        <v>7286.4</v>
      </c>
      <c r="D39" s="7">
        <v>8987</v>
      </c>
      <c r="E39" s="7">
        <v>7480</v>
      </c>
      <c r="F39" s="7">
        <v>10993.4</v>
      </c>
      <c r="G39" s="7">
        <v>6661.6</v>
      </c>
      <c r="H39" s="7">
        <v>4748.7</v>
      </c>
      <c r="I39" s="7">
        <v>13237.4</v>
      </c>
      <c r="J39" s="7">
        <v>16090.8</v>
      </c>
      <c r="K39" s="7">
        <v>18030.099999999999</v>
      </c>
      <c r="L39" s="7">
        <v>17129.2</v>
      </c>
      <c r="M39" s="7">
        <v>5215.1000000000004</v>
      </c>
      <c r="N39" s="7">
        <v>5270.1</v>
      </c>
      <c r="O39" s="7">
        <v>5055.6000000000004</v>
      </c>
    </row>
    <row r="40" spans="1:15">
      <c r="A40" s="22">
        <v>16</v>
      </c>
      <c r="B40" s="7">
        <v>6397.6</v>
      </c>
      <c r="C40" s="7">
        <v>7405.2</v>
      </c>
      <c r="D40" s="7">
        <v>9149.7999999999993</v>
      </c>
      <c r="E40" s="7">
        <v>7612</v>
      </c>
      <c r="F40" s="7">
        <v>11209</v>
      </c>
      <c r="G40" s="7">
        <v>6875</v>
      </c>
      <c r="H40" s="7">
        <v>4891.7</v>
      </c>
      <c r="I40" s="7">
        <v>13356.2</v>
      </c>
      <c r="J40" s="7">
        <v>16451.599999999999</v>
      </c>
      <c r="K40" s="7">
        <v>18114.8</v>
      </c>
      <c r="L40" s="7">
        <v>17238.099999999999</v>
      </c>
      <c r="M40" s="7">
        <v>5387.8</v>
      </c>
      <c r="N40" s="7">
        <v>5448.3</v>
      </c>
      <c r="O40" s="7">
        <v>5196.3999999999996</v>
      </c>
    </row>
    <row r="41" spans="1:15">
      <c r="A41" s="21">
        <v>16.5</v>
      </c>
      <c r="B41" s="7">
        <v>6477.9</v>
      </c>
      <c r="C41" s="7">
        <v>7522.9</v>
      </c>
      <c r="D41" s="7">
        <v>9312.6</v>
      </c>
      <c r="E41" s="7">
        <v>7742.9</v>
      </c>
      <c r="F41" s="7">
        <v>11425.7</v>
      </c>
      <c r="G41" s="7">
        <v>7088.4</v>
      </c>
      <c r="H41" s="7">
        <v>5034.7</v>
      </c>
      <c r="I41" s="7">
        <v>13475</v>
      </c>
      <c r="J41" s="7">
        <v>16813.5</v>
      </c>
      <c r="K41" s="7">
        <v>18200.599999999999</v>
      </c>
      <c r="L41" s="7">
        <v>17348.099999999999</v>
      </c>
      <c r="M41" s="7">
        <v>5561.6</v>
      </c>
      <c r="N41" s="7">
        <v>5626.5</v>
      </c>
      <c r="O41" s="7">
        <v>5338.3</v>
      </c>
    </row>
    <row r="42" spans="1:15">
      <c r="A42" s="22">
        <v>17</v>
      </c>
      <c r="B42" s="7">
        <v>6559.3</v>
      </c>
      <c r="C42" s="7">
        <v>7640.6</v>
      </c>
      <c r="D42" s="7">
        <v>9475.4</v>
      </c>
      <c r="E42" s="7">
        <v>7874.9</v>
      </c>
      <c r="F42" s="7">
        <v>11641.3</v>
      </c>
      <c r="G42" s="7">
        <v>7301.8</v>
      </c>
      <c r="H42" s="7">
        <v>5177.7</v>
      </c>
      <c r="I42" s="7">
        <v>13594.9</v>
      </c>
      <c r="J42" s="7">
        <v>17175.400000000001</v>
      </c>
      <c r="K42" s="7">
        <v>18286.400000000001</v>
      </c>
      <c r="L42" s="7">
        <v>17458.099999999999</v>
      </c>
      <c r="M42" s="7">
        <v>5734.3</v>
      </c>
      <c r="N42" s="7">
        <v>5804.7</v>
      </c>
      <c r="O42" s="7">
        <v>5479.1</v>
      </c>
    </row>
    <row r="43" spans="1:15">
      <c r="A43" s="21">
        <v>17.5</v>
      </c>
      <c r="B43" s="7">
        <v>6639.6</v>
      </c>
      <c r="C43" s="7">
        <v>7758.3</v>
      </c>
      <c r="D43" s="7">
        <v>9638.2000000000007</v>
      </c>
      <c r="E43" s="7">
        <v>8006.9</v>
      </c>
      <c r="F43" s="7">
        <v>11856.9</v>
      </c>
      <c r="G43" s="7">
        <v>7515.2</v>
      </c>
      <c r="H43" s="7">
        <v>5321.8</v>
      </c>
      <c r="I43" s="7">
        <v>13713.7</v>
      </c>
      <c r="J43" s="7">
        <v>17536.2</v>
      </c>
      <c r="K43" s="7">
        <v>18371.099999999999</v>
      </c>
      <c r="L43" s="7">
        <v>17568.099999999999</v>
      </c>
      <c r="M43" s="7">
        <v>5908.1</v>
      </c>
      <c r="N43" s="7">
        <v>5982.9</v>
      </c>
      <c r="O43" s="7">
        <v>5619.9</v>
      </c>
    </row>
    <row r="44" spans="1:15">
      <c r="A44" s="22">
        <v>18</v>
      </c>
      <c r="B44" s="7">
        <v>6721</v>
      </c>
      <c r="C44" s="7">
        <v>7876</v>
      </c>
      <c r="D44" s="7">
        <v>9801</v>
      </c>
      <c r="E44" s="7">
        <v>8137.8</v>
      </c>
      <c r="F44" s="7">
        <v>12073.6</v>
      </c>
      <c r="G44" s="7">
        <v>7728.6</v>
      </c>
      <c r="H44" s="7">
        <v>5464.8</v>
      </c>
      <c r="I44" s="7">
        <v>13832.5</v>
      </c>
      <c r="J44" s="7">
        <v>17898.099999999999</v>
      </c>
      <c r="K44" s="7">
        <v>18456.900000000001</v>
      </c>
      <c r="L44" s="7">
        <v>17677</v>
      </c>
      <c r="M44" s="7">
        <v>6080.8</v>
      </c>
      <c r="N44" s="7">
        <v>6161.1</v>
      </c>
      <c r="O44" s="7">
        <v>5760.7</v>
      </c>
    </row>
    <row r="45" spans="1:15">
      <c r="A45" s="21">
        <v>18.5</v>
      </c>
      <c r="B45" s="7">
        <v>6801.3</v>
      </c>
      <c r="C45" s="7">
        <v>7993.7</v>
      </c>
      <c r="D45" s="7">
        <v>9963.7999999999993</v>
      </c>
      <c r="E45" s="7">
        <v>8269.7999999999993</v>
      </c>
      <c r="F45" s="7">
        <v>12289.2</v>
      </c>
      <c r="G45" s="7">
        <v>7942</v>
      </c>
      <c r="H45" s="7">
        <v>5607.8</v>
      </c>
      <c r="I45" s="7">
        <v>13951.3</v>
      </c>
      <c r="J45" s="7">
        <v>18258.900000000001</v>
      </c>
      <c r="K45" s="7">
        <v>18542.7</v>
      </c>
      <c r="L45" s="7">
        <v>17787</v>
      </c>
      <c r="M45" s="7">
        <v>6254.6</v>
      </c>
      <c r="N45" s="7">
        <v>6339.3</v>
      </c>
      <c r="O45" s="7">
        <v>5902.6</v>
      </c>
    </row>
    <row r="46" spans="1:15">
      <c r="A46" s="22">
        <v>19</v>
      </c>
      <c r="B46" s="7">
        <v>6882.7</v>
      </c>
      <c r="C46" s="7">
        <v>8111.4</v>
      </c>
      <c r="D46" s="7">
        <v>10126.6</v>
      </c>
      <c r="E46" s="7">
        <v>8401.7999999999993</v>
      </c>
      <c r="F46" s="7">
        <v>12504.8</v>
      </c>
      <c r="G46" s="7">
        <v>8155.4</v>
      </c>
      <c r="H46" s="7">
        <v>5750.8</v>
      </c>
      <c r="I46" s="7">
        <v>14070.1</v>
      </c>
      <c r="J46" s="7">
        <v>18620.8</v>
      </c>
      <c r="K46" s="7">
        <v>18627.400000000001</v>
      </c>
      <c r="L46" s="7">
        <v>17897</v>
      </c>
      <c r="M46" s="7">
        <v>6427.3</v>
      </c>
      <c r="N46" s="7">
        <v>6517.5</v>
      </c>
      <c r="O46" s="7">
        <v>6043.4</v>
      </c>
    </row>
    <row r="47" spans="1:15">
      <c r="A47" s="21">
        <v>19.5</v>
      </c>
      <c r="B47" s="7">
        <v>6963</v>
      </c>
      <c r="C47" s="7">
        <v>8229.1</v>
      </c>
      <c r="D47" s="7">
        <v>10289.4</v>
      </c>
      <c r="E47" s="7">
        <v>8532.7000000000007</v>
      </c>
      <c r="F47" s="7">
        <v>12721.5</v>
      </c>
      <c r="G47" s="7">
        <v>8368.7999999999993</v>
      </c>
      <c r="H47" s="7">
        <v>5893.8</v>
      </c>
      <c r="I47" s="7">
        <v>14188.9</v>
      </c>
      <c r="J47" s="7">
        <v>18982.7</v>
      </c>
      <c r="K47" s="7">
        <v>18713.2</v>
      </c>
      <c r="L47" s="7">
        <v>18007</v>
      </c>
      <c r="M47" s="7">
        <v>6601.1</v>
      </c>
      <c r="N47" s="7">
        <v>6694.6</v>
      </c>
      <c r="O47" s="7">
        <v>6184.2</v>
      </c>
    </row>
    <row r="48" spans="1:15">
      <c r="A48" s="22">
        <v>20</v>
      </c>
      <c r="B48" s="7">
        <v>7044.4</v>
      </c>
      <c r="C48" s="7">
        <v>8346.7999999999993</v>
      </c>
      <c r="D48" s="7">
        <v>10453.299999999999</v>
      </c>
      <c r="E48" s="7">
        <v>8664.7000000000007</v>
      </c>
      <c r="F48" s="7">
        <v>12937.1</v>
      </c>
      <c r="G48" s="7">
        <v>8582.2000000000007</v>
      </c>
      <c r="H48" s="7">
        <v>6036.8</v>
      </c>
      <c r="I48" s="7">
        <v>14307.7</v>
      </c>
      <c r="J48" s="7">
        <v>19343.5</v>
      </c>
      <c r="K48" s="7">
        <v>18799</v>
      </c>
      <c r="L48" s="7">
        <v>18115.900000000001</v>
      </c>
      <c r="M48" s="7">
        <v>6773.8</v>
      </c>
      <c r="N48" s="7">
        <v>6872.8</v>
      </c>
      <c r="O48" s="7">
        <v>6326.1</v>
      </c>
    </row>
    <row r="49" spans="1:15">
      <c r="A49" s="24">
        <v>21</v>
      </c>
      <c r="B49" s="7">
        <v>7702.2</v>
      </c>
      <c r="C49" s="7">
        <v>9141</v>
      </c>
      <c r="D49" s="7">
        <v>10962.6</v>
      </c>
      <c r="E49" s="7">
        <v>9441.2999999999993</v>
      </c>
      <c r="F49" s="7">
        <v>13677.4</v>
      </c>
      <c r="G49" s="7">
        <v>8761.5</v>
      </c>
      <c r="H49" s="7">
        <v>6226</v>
      </c>
      <c r="I49" s="7">
        <v>15735.5</v>
      </c>
      <c r="J49" s="7">
        <v>20608.5</v>
      </c>
      <c r="K49" s="7">
        <v>20249.900000000001</v>
      </c>
      <c r="L49" s="7">
        <v>19585.5</v>
      </c>
      <c r="M49" s="7">
        <v>7031.2</v>
      </c>
      <c r="N49" s="7">
        <v>7306.2</v>
      </c>
      <c r="O49" s="7">
        <v>6618.7</v>
      </c>
    </row>
    <row r="50" spans="1:15">
      <c r="A50" s="22">
        <v>22</v>
      </c>
      <c r="B50" s="7">
        <v>8361.1</v>
      </c>
      <c r="C50" s="7">
        <v>9934.1</v>
      </c>
      <c r="D50" s="7">
        <v>11471.9</v>
      </c>
      <c r="E50" s="7">
        <v>10216.799999999999</v>
      </c>
      <c r="F50" s="7">
        <v>14417.7</v>
      </c>
      <c r="G50" s="7">
        <v>8940.7999999999993</v>
      </c>
      <c r="H50" s="7">
        <v>6415.2</v>
      </c>
      <c r="I50" s="7">
        <v>17163.3</v>
      </c>
      <c r="J50" s="7">
        <v>21873.5</v>
      </c>
      <c r="K50" s="7">
        <v>21699.7</v>
      </c>
      <c r="L50" s="7">
        <v>21054</v>
      </c>
      <c r="M50" s="7">
        <v>7289.7</v>
      </c>
      <c r="N50" s="7">
        <v>7739.6</v>
      </c>
      <c r="O50" s="7">
        <v>6911.3</v>
      </c>
    </row>
    <row r="51" spans="1:15">
      <c r="A51" s="21">
        <v>23</v>
      </c>
      <c r="B51" s="7">
        <v>9018.9</v>
      </c>
      <c r="C51" s="7">
        <v>10727.2</v>
      </c>
      <c r="D51" s="7">
        <v>11981.2</v>
      </c>
      <c r="E51" s="7">
        <v>10993.4</v>
      </c>
      <c r="F51" s="7">
        <v>15158</v>
      </c>
      <c r="G51" s="7">
        <v>9120.1</v>
      </c>
      <c r="H51" s="7">
        <v>6604.4</v>
      </c>
      <c r="I51" s="7">
        <v>18591.099999999999</v>
      </c>
      <c r="J51" s="7">
        <v>23138.5</v>
      </c>
      <c r="K51" s="7">
        <v>23150.6</v>
      </c>
      <c r="L51" s="7">
        <v>22523.599999999999</v>
      </c>
      <c r="M51" s="7">
        <v>7547.1</v>
      </c>
      <c r="N51" s="7">
        <v>8174.1</v>
      </c>
      <c r="O51" s="7">
        <v>7203.9</v>
      </c>
    </row>
    <row r="52" spans="1:15">
      <c r="A52" s="22">
        <v>24</v>
      </c>
      <c r="B52" s="7">
        <v>9677.7999999999993</v>
      </c>
      <c r="C52" s="7">
        <v>11521.4</v>
      </c>
      <c r="D52" s="7">
        <v>12490.5</v>
      </c>
      <c r="E52" s="7">
        <v>11770</v>
      </c>
      <c r="F52" s="7">
        <v>15898.3</v>
      </c>
      <c r="G52" s="7">
        <v>9300.5</v>
      </c>
      <c r="H52" s="7">
        <v>6793.6</v>
      </c>
      <c r="I52" s="7">
        <v>20018.900000000001</v>
      </c>
      <c r="J52" s="7">
        <v>24402.400000000001</v>
      </c>
      <c r="K52" s="7">
        <v>24601.5</v>
      </c>
      <c r="L52" s="7">
        <v>23993.200000000001</v>
      </c>
      <c r="M52" s="7">
        <v>7804.5</v>
      </c>
      <c r="N52" s="7">
        <v>8607.5</v>
      </c>
      <c r="O52" s="7">
        <v>7496.5</v>
      </c>
    </row>
    <row r="53" spans="1:15">
      <c r="A53" s="21">
        <v>25</v>
      </c>
      <c r="B53" s="7">
        <v>10335.6</v>
      </c>
      <c r="C53" s="7">
        <v>12314.5</v>
      </c>
      <c r="D53" s="7">
        <v>12999.8</v>
      </c>
      <c r="E53" s="7">
        <v>12545.5</v>
      </c>
      <c r="F53" s="7">
        <v>16638.599999999999</v>
      </c>
      <c r="G53" s="7">
        <v>9479.7999999999993</v>
      </c>
      <c r="H53" s="7">
        <v>6982.8</v>
      </c>
      <c r="I53" s="7">
        <v>21445.599999999999</v>
      </c>
      <c r="J53" s="7">
        <v>25667.4</v>
      </c>
      <c r="K53" s="7">
        <v>26052.400000000001</v>
      </c>
      <c r="L53" s="7">
        <v>25461.7</v>
      </c>
      <c r="M53" s="7">
        <v>8061.9</v>
      </c>
      <c r="N53" s="7">
        <v>9040.9</v>
      </c>
      <c r="O53" s="7">
        <v>7789.1</v>
      </c>
    </row>
    <row r="54" spans="1:15">
      <c r="A54" s="22">
        <v>26</v>
      </c>
      <c r="B54" s="7">
        <v>10994.5</v>
      </c>
      <c r="C54" s="7">
        <v>13107.6</v>
      </c>
      <c r="D54" s="7">
        <v>13509.1</v>
      </c>
      <c r="E54" s="7">
        <v>13322.1</v>
      </c>
      <c r="F54" s="7">
        <v>17378.900000000001</v>
      </c>
      <c r="G54" s="7">
        <v>9659.1</v>
      </c>
      <c r="H54" s="7">
        <v>7172</v>
      </c>
      <c r="I54" s="7">
        <v>22873.4</v>
      </c>
      <c r="J54" s="7">
        <v>26932.400000000001</v>
      </c>
      <c r="K54" s="7">
        <v>27503.3</v>
      </c>
      <c r="L54" s="7">
        <v>26931.3</v>
      </c>
      <c r="M54" s="7">
        <v>8319.2999999999993</v>
      </c>
      <c r="N54" s="7">
        <v>9474.2999999999993</v>
      </c>
      <c r="O54" s="7">
        <v>8081.7</v>
      </c>
    </row>
    <row r="55" spans="1:15">
      <c r="A55" s="21">
        <v>27</v>
      </c>
      <c r="B55" s="7">
        <v>11652.3</v>
      </c>
      <c r="C55" s="7">
        <v>13901.8</v>
      </c>
      <c r="D55" s="7">
        <v>14018.4</v>
      </c>
      <c r="E55" s="7">
        <v>14097.6</v>
      </c>
      <c r="F55" s="7">
        <v>18119.2</v>
      </c>
      <c r="G55" s="7">
        <v>9838.4</v>
      </c>
      <c r="H55" s="7">
        <v>7361.2</v>
      </c>
      <c r="I55" s="7">
        <v>24301.200000000001</v>
      </c>
      <c r="J55" s="7">
        <v>28197.4</v>
      </c>
      <c r="K55" s="7">
        <v>28953.1</v>
      </c>
      <c r="L55" s="7">
        <v>28399.8</v>
      </c>
      <c r="M55" s="7">
        <v>8576.7000000000007</v>
      </c>
      <c r="N55" s="7">
        <v>9907.7000000000007</v>
      </c>
      <c r="O55" s="7">
        <v>8374.2999999999993</v>
      </c>
    </row>
    <row r="56" spans="1:15">
      <c r="A56" s="22">
        <v>28</v>
      </c>
      <c r="B56" s="7">
        <v>12311.2</v>
      </c>
      <c r="C56" s="7">
        <v>14694.9</v>
      </c>
      <c r="D56" s="7">
        <v>14527.7</v>
      </c>
      <c r="E56" s="7">
        <v>14874.2</v>
      </c>
      <c r="F56" s="7">
        <v>18859.5</v>
      </c>
      <c r="G56" s="7">
        <v>10018.799999999999</v>
      </c>
      <c r="H56" s="7">
        <v>7550.4</v>
      </c>
      <c r="I56" s="7">
        <v>25729</v>
      </c>
      <c r="J56" s="7">
        <v>29461.3</v>
      </c>
      <c r="K56" s="7">
        <v>30404</v>
      </c>
      <c r="L56" s="7">
        <v>29869.4</v>
      </c>
      <c r="M56" s="7">
        <v>8834.1</v>
      </c>
      <c r="N56" s="7">
        <v>10341.1</v>
      </c>
      <c r="O56" s="7">
        <v>8666.9</v>
      </c>
    </row>
    <row r="57" spans="1:15">
      <c r="A57" s="21">
        <v>29</v>
      </c>
      <c r="B57" s="7">
        <v>12969</v>
      </c>
      <c r="C57" s="7">
        <v>15489.1</v>
      </c>
      <c r="D57" s="7">
        <v>15037</v>
      </c>
      <c r="E57" s="7">
        <v>15650.8</v>
      </c>
      <c r="F57" s="7">
        <v>19600.900000000001</v>
      </c>
      <c r="G57" s="7">
        <v>10198.1</v>
      </c>
      <c r="H57" s="7">
        <v>7739.6</v>
      </c>
      <c r="I57" s="7">
        <v>27156.799999999999</v>
      </c>
      <c r="J57" s="7">
        <v>30726.3</v>
      </c>
      <c r="K57" s="7">
        <v>31854.9</v>
      </c>
      <c r="L57" s="7">
        <v>31339</v>
      </c>
      <c r="M57" s="7">
        <v>9092.6</v>
      </c>
      <c r="N57" s="7">
        <v>10774.5</v>
      </c>
      <c r="O57" s="7">
        <v>8959.5</v>
      </c>
    </row>
    <row r="58" spans="1:15">
      <c r="A58" s="22">
        <v>30</v>
      </c>
      <c r="B58" s="7">
        <v>13627.9</v>
      </c>
      <c r="C58" s="7">
        <v>16282.2</v>
      </c>
      <c r="D58" s="7">
        <v>15546.3</v>
      </c>
      <c r="E58" s="7">
        <v>16426.3</v>
      </c>
      <c r="F58" s="7">
        <v>20341.2</v>
      </c>
      <c r="G58" s="7">
        <v>10377.4</v>
      </c>
      <c r="H58" s="7">
        <v>7928.8</v>
      </c>
      <c r="I58" s="7">
        <v>28583.5</v>
      </c>
      <c r="J58" s="7">
        <v>31991.3</v>
      </c>
      <c r="K58" s="7">
        <v>33305.800000000003</v>
      </c>
      <c r="L58" s="7">
        <v>32807.5</v>
      </c>
      <c r="M58" s="7">
        <v>9350</v>
      </c>
      <c r="N58" s="7">
        <v>11207.9</v>
      </c>
      <c r="O58" s="7">
        <v>9252.1</v>
      </c>
    </row>
    <row r="59" spans="1:15">
      <c r="A59" s="844" t="s">
        <v>808</v>
      </c>
      <c r="B59" s="844"/>
      <c r="C59" s="844"/>
      <c r="D59" s="844"/>
      <c r="E59" s="844"/>
      <c r="F59" s="844"/>
      <c r="G59" s="844"/>
      <c r="H59" s="844"/>
      <c r="I59" s="844"/>
      <c r="J59" s="844"/>
      <c r="K59" s="844"/>
      <c r="L59" s="845"/>
      <c r="M59" s="28"/>
      <c r="N59" s="28"/>
      <c r="O59" s="28"/>
    </row>
    <row r="60" spans="1:15">
      <c r="A60" s="25" t="s">
        <v>809</v>
      </c>
      <c r="B60" s="19">
        <v>1</v>
      </c>
      <c r="C60" s="19">
        <v>2</v>
      </c>
      <c r="D60" s="19">
        <v>3</v>
      </c>
      <c r="E60" s="19">
        <v>4</v>
      </c>
      <c r="F60" s="19">
        <v>5</v>
      </c>
      <c r="G60" s="19">
        <v>6</v>
      </c>
      <c r="H60" s="19">
        <v>7</v>
      </c>
      <c r="I60" s="19">
        <v>8</v>
      </c>
      <c r="J60" s="19">
        <v>9</v>
      </c>
      <c r="K60" s="19">
        <v>10</v>
      </c>
      <c r="L60" s="19">
        <v>11</v>
      </c>
      <c r="M60" s="19">
        <v>12</v>
      </c>
      <c r="N60" s="19">
        <v>13</v>
      </c>
      <c r="O60" s="19">
        <v>14</v>
      </c>
    </row>
    <row r="61" spans="1:15">
      <c r="A61" s="26" t="s">
        <v>810</v>
      </c>
      <c r="B61" s="7">
        <v>422.4</v>
      </c>
      <c r="C61" s="7">
        <v>507.1</v>
      </c>
      <c r="D61" s="7">
        <v>512.6</v>
      </c>
      <c r="E61" s="7">
        <v>261.8</v>
      </c>
      <c r="F61" s="7">
        <v>631.4</v>
      </c>
      <c r="G61" s="7">
        <v>333.3</v>
      </c>
      <c r="H61" s="7">
        <v>267.3</v>
      </c>
      <c r="I61" s="7">
        <v>904.2</v>
      </c>
      <c r="J61" s="7">
        <v>772.2</v>
      </c>
      <c r="K61" s="7">
        <v>551.1</v>
      </c>
      <c r="L61" s="7">
        <v>551.1</v>
      </c>
      <c r="M61" s="7">
        <v>312.39999999999998</v>
      </c>
      <c r="N61" s="7">
        <v>352</v>
      </c>
      <c r="O61" s="7">
        <v>306.89999999999998</v>
      </c>
    </row>
    <row r="62" spans="1:15">
      <c r="A62" s="27" t="s">
        <v>811</v>
      </c>
      <c r="B62" s="7">
        <v>268.39999999999998</v>
      </c>
      <c r="C62" s="7">
        <v>293.7</v>
      </c>
      <c r="D62" s="7">
        <v>293.7</v>
      </c>
      <c r="E62" s="7">
        <v>261.8</v>
      </c>
      <c r="F62" s="7">
        <v>342.1</v>
      </c>
      <c r="G62" s="7">
        <v>333.3</v>
      </c>
      <c r="H62" s="7">
        <v>247.5</v>
      </c>
      <c r="I62" s="7">
        <v>414.7</v>
      </c>
      <c r="J62" s="7">
        <v>431.2</v>
      </c>
      <c r="K62" s="7">
        <v>551.1</v>
      </c>
      <c r="L62" s="7">
        <v>551.1</v>
      </c>
      <c r="M62" s="7">
        <v>312.39999999999998</v>
      </c>
      <c r="N62" s="7">
        <v>347.6</v>
      </c>
      <c r="O62" s="7">
        <v>306.89999999999998</v>
      </c>
    </row>
    <row r="63" spans="1:15">
      <c r="A63" s="26" t="s">
        <v>812</v>
      </c>
      <c r="B63" s="7">
        <v>251.9</v>
      </c>
      <c r="C63" s="7">
        <v>268.39999999999998</v>
      </c>
      <c r="D63" s="7">
        <v>268.39999999999998</v>
      </c>
      <c r="E63" s="7">
        <v>259.60000000000002</v>
      </c>
      <c r="F63" s="7">
        <v>325.60000000000002</v>
      </c>
      <c r="G63" s="7">
        <v>327.8</v>
      </c>
      <c r="H63" s="7">
        <v>212.3</v>
      </c>
      <c r="I63" s="7">
        <v>374</v>
      </c>
      <c r="J63" s="7">
        <v>414.7</v>
      </c>
      <c r="K63" s="7">
        <v>551.1</v>
      </c>
      <c r="L63" s="7">
        <v>551.1</v>
      </c>
      <c r="M63" s="7">
        <v>312.39999999999998</v>
      </c>
      <c r="N63" s="7">
        <v>347.6</v>
      </c>
      <c r="O63" s="7">
        <v>306.89999999999998</v>
      </c>
    </row>
    <row r="64" spans="1:15">
      <c r="A64" s="27" t="s">
        <v>813</v>
      </c>
      <c r="B64" s="7">
        <v>227.7</v>
      </c>
      <c r="C64" s="7">
        <v>227.7</v>
      </c>
      <c r="D64" s="7">
        <v>227.7</v>
      </c>
      <c r="E64" s="7">
        <v>259.60000000000002</v>
      </c>
      <c r="F64" s="7">
        <v>283.8</v>
      </c>
      <c r="G64" s="7">
        <v>327.8</v>
      </c>
      <c r="H64" s="7">
        <v>212.3</v>
      </c>
      <c r="I64" s="7">
        <v>332.2</v>
      </c>
      <c r="J64" s="7">
        <v>399.3</v>
      </c>
      <c r="K64" s="7">
        <v>551.1</v>
      </c>
      <c r="L64" s="7">
        <v>551.1</v>
      </c>
      <c r="M64" s="7">
        <v>312.39999999999998</v>
      </c>
      <c r="N64" s="7">
        <v>347.6</v>
      </c>
      <c r="O64" s="7">
        <v>306.89999999999998</v>
      </c>
    </row>
    <row r="65" spans="1:15">
      <c r="A65" s="26" t="s">
        <v>814</v>
      </c>
      <c r="B65" s="7">
        <v>220</v>
      </c>
      <c r="C65" s="7">
        <v>220</v>
      </c>
      <c r="D65" s="7">
        <v>220</v>
      </c>
      <c r="E65" s="7">
        <v>259.60000000000002</v>
      </c>
      <c r="F65" s="7">
        <v>278.3</v>
      </c>
      <c r="G65" s="7">
        <v>327.8</v>
      </c>
      <c r="H65" s="7">
        <v>267.3</v>
      </c>
      <c r="I65" s="7">
        <v>317.89999999999998</v>
      </c>
      <c r="J65" s="7">
        <v>390.5</v>
      </c>
      <c r="K65" s="7">
        <v>551.1</v>
      </c>
      <c r="L65" s="7">
        <v>551.1</v>
      </c>
      <c r="M65" s="7">
        <v>335.5</v>
      </c>
      <c r="N65" s="7">
        <v>347.6</v>
      </c>
      <c r="O65" s="7">
        <v>306.89999999999998</v>
      </c>
    </row>
    <row r="66" spans="1:15">
      <c r="A66" s="27" t="s">
        <v>815</v>
      </c>
      <c r="B66" s="7">
        <v>211.2</v>
      </c>
      <c r="C66" s="7">
        <v>220</v>
      </c>
      <c r="D66" s="7">
        <v>220</v>
      </c>
      <c r="E66" s="7">
        <v>259.60000000000002</v>
      </c>
      <c r="F66" s="7">
        <v>268.39999999999998</v>
      </c>
      <c r="G66" s="7">
        <v>327.8</v>
      </c>
      <c r="H66" s="7">
        <v>267.3</v>
      </c>
      <c r="I66" s="7">
        <v>300.3</v>
      </c>
      <c r="J66" s="7">
        <v>390.5</v>
      </c>
      <c r="K66" s="7">
        <v>551.1</v>
      </c>
      <c r="L66" s="7">
        <v>551.1</v>
      </c>
      <c r="M66" s="7">
        <v>335.5</v>
      </c>
      <c r="N66" s="7">
        <v>347.6</v>
      </c>
      <c r="O66" s="7">
        <v>306.89999999999998</v>
      </c>
    </row>
    <row r="69" spans="1:15" ht="17.399999999999999">
      <c r="A69" s="29" t="s">
        <v>816</v>
      </c>
    </row>
    <row r="70" spans="1:15" ht="17.399999999999999">
      <c r="A70" s="29" t="s">
        <v>817</v>
      </c>
    </row>
    <row r="71" spans="1:15" ht="17.399999999999999">
      <c r="A71" s="29" t="s">
        <v>818</v>
      </c>
    </row>
    <row r="72" spans="1:15" ht="17.399999999999999">
      <c r="A72" s="29" t="s">
        <v>819</v>
      </c>
    </row>
    <row r="73" spans="1:15" ht="17.399999999999999">
      <c r="A73" s="29" t="s">
        <v>820</v>
      </c>
    </row>
    <row r="74" spans="1:15" ht="17.399999999999999">
      <c r="A74" s="29" t="s">
        <v>821</v>
      </c>
    </row>
    <row r="75" spans="1:15" ht="17.399999999999999">
      <c r="A75" s="29" t="s">
        <v>822</v>
      </c>
    </row>
    <row r="76" spans="1:15" ht="17.399999999999999">
      <c r="A76" s="29" t="s">
        <v>823</v>
      </c>
    </row>
    <row r="77" spans="1:15" ht="17.399999999999999">
      <c r="A77" s="29" t="s">
        <v>824</v>
      </c>
    </row>
    <row r="78" spans="1:15" ht="17.399999999999999">
      <c r="A78" s="29" t="s">
        <v>825</v>
      </c>
    </row>
    <row r="79" spans="1:15" ht="17.399999999999999">
      <c r="A79" s="29" t="s">
        <v>826</v>
      </c>
    </row>
    <row r="80" spans="1:15" ht="17.399999999999999">
      <c r="A80" s="29" t="s">
        <v>827</v>
      </c>
    </row>
    <row r="81" spans="1:1" ht="17.399999999999999">
      <c r="A81" s="29" t="s">
        <v>828</v>
      </c>
    </row>
  </sheetData>
  <mergeCells count="2">
    <mergeCell ref="G1:J1"/>
    <mergeCell ref="A59:L59"/>
  </mergeCells>
  <pageMargins left="0.69930555555555596" right="0.69930555555555596"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33"/>
  <sheetViews>
    <sheetView topLeftCell="A25" workbookViewId="0">
      <selection activeCell="A37" sqref="A37"/>
    </sheetView>
  </sheetViews>
  <sheetFormatPr defaultColWidth="9.109375" defaultRowHeight="14.4"/>
  <cols>
    <col min="1" max="1" width="29.109375" customWidth="1"/>
  </cols>
  <sheetData>
    <row r="1" spans="1:2">
      <c r="A1" s="11" t="s">
        <v>179</v>
      </c>
      <c r="B1" s="12" t="s">
        <v>374</v>
      </c>
    </row>
    <row r="2" spans="1:2">
      <c r="A2" s="13" t="s">
        <v>376</v>
      </c>
      <c r="B2" s="14">
        <v>11</v>
      </c>
    </row>
    <row r="3" spans="1:2">
      <c r="A3" s="13" t="s">
        <v>378</v>
      </c>
      <c r="B3" s="14">
        <v>11</v>
      </c>
    </row>
    <row r="4" spans="1:2">
      <c r="A4" s="13" t="s">
        <v>380</v>
      </c>
      <c r="B4" s="14">
        <v>11</v>
      </c>
    </row>
    <row r="5" spans="1:2">
      <c r="A5" s="13" t="s">
        <v>382</v>
      </c>
      <c r="B5" s="14">
        <v>9</v>
      </c>
    </row>
    <row r="6" spans="1:2">
      <c r="A6" s="13" t="s">
        <v>384</v>
      </c>
      <c r="B6" s="14">
        <v>8</v>
      </c>
    </row>
    <row r="7" spans="1:2">
      <c r="A7" s="13" t="s">
        <v>387</v>
      </c>
      <c r="B7" s="14">
        <v>11</v>
      </c>
    </row>
    <row r="8" spans="1:2">
      <c r="A8" s="13" t="s">
        <v>718</v>
      </c>
      <c r="B8" s="14">
        <v>10</v>
      </c>
    </row>
    <row r="9" spans="1:2">
      <c r="A9" s="13" t="s">
        <v>391</v>
      </c>
      <c r="B9" s="14">
        <v>10</v>
      </c>
    </row>
    <row r="10" spans="1:2">
      <c r="A10" s="13" t="s">
        <v>393</v>
      </c>
      <c r="B10" s="14">
        <v>10</v>
      </c>
    </row>
    <row r="11" spans="1:2">
      <c r="A11" s="13" t="s">
        <v>395</v>
      </c>
      <c r="B11" s="14">
        <v>11</v>
      </c>
    </row>
    <row r="12" spans="1:2">
      <c r="A12" s="13" t="s">
        <v>397</v>
      </c>
      <c r="B12" s="14">
        <v>10</v>
      </c>
    </row>
    <row r="13" spans="1:2">
      <c r="A13" s="13" t="s">
        <v>50</v>
      </c>
      <c r="B13" s="14">
        <v>14</v>
      </c>
    </row>
    <row r="14" spans="1:2">
      <c r="A14" s="13" t="s">
        <v>184</v>
      </c>
      <c r="B14" s="14">
        <v>7</v>
      </c>
    </row>
    <row r="15" spans="1:2">
      <c r="A15" s="13" t="s">
        <v>400</v>
      </c>
      <c r="B15" s="14">
        <v>11</v>
      </c>
    </row>
    <row r="16" spans="1:2">
      <c r="A16" s="13" t="s">
        <v>402</v>
      </c>
      <c r="B16" s="14">
        <v>10</v>
      </c>
    </row>
    <row r="17" spans="1:2">
      <c r="A17" s="13" t="s">
        <v>84</v>
      </c>
      <c r="B17" s="14">
        <v>4</v>
      </c>
    </row>
    <row r="18" spans="1:2">
      <c r="A18" s="13" t="s">
        <v>77</v>
      </c>
      <c r="B18" s="14">
        <v>1</v>
      </c>
    </row>
    <row r="19" spans="1:2">
      <c r="A19" s="13" t="s">
        <v>406</v>
      </c>
      <c r="B19" s="14">
        <v>10</v>
      </c>
    </row>
    <row r="20" spans="1:2">
      <c r="A20" s="13" t="s">
        <v>408</v>
      </c>
      <c r="B20" s="14">
        <v>8</v>
      </c>
    </row>
    <row r="21" spans="1:2">
      <c r="A21" s="13" t="s">
        <v>186</v>
      </c>
      <c r="B21" s="14">
        <v>7</v>
      </c>
    </row>
    <row r="22" spans="1:2">
      <c r="A22" s="13" t="s">
        <v>410</v>
      </c>
      <c r="B22" s="14">
        <v>10</v>
      </c>
    </row>
    <row r="23" spans="1:2">
      <c r="A23" s="13" t="s">
        <v>412</v>
      </c>
      <c r="B23" s="14">
        <v>11</v>
      </c>
    </row>
    <row r="24" spans="1:2">
      <c r="A24" s="13" t="s">
        <v>414</v>
      </c>
      <c r="B24" s="14">
        <v>10</v>
      </c>
    </row>
    <row r="25" spans="1:2">
      <c r="A25" s="13" t="s">
        <v>416</v>
      </c>
      <c r="B25" s="14">
        <v>1</v>
      </c>
    </row>
    <row r="26" spans="1:2">
      <c r="A26" s="13" t="s">
        <v>418</v>
      </c>
      <c r="B26" s="14">
        <v>10</v>
      </c>
    </row>
    <row r="27" spans="1:2">
      <c r="A27" s="13" t="s">
        <v>420</v>
      </c>
      <c r="B27" s="14">
        <v>10</v>
      </c>
    </row>
    <row r="28" spans="1:2">
      <c r="A28" s="13" t="s">
        <v>755</v>
      </c>
      <c r="B28" s="14">
        <v>11</v>
      </c>
    </row>
    <row r="29" spans="1:2">
      <c r="A29" s="13" t="s">
        <v>30</v>
      </c>
      <c r="B29" s="14">
        <v>11</v>
      </c>
    </row>
    <row r="30" spans="1:2">
      <c r="A30" s="13" t="s">
        <v>425</v>
      </c>
      <c r="B30" s="14">
        <v>10</v>
      </c>
    </row>
    <row r="31" spans="1:2">
      <c r="A31" s="13" t="s">
        <v>427</v>
      </c>
      <c r="B31" s="14">
        <v>5</v>
      </c>
    </row>
    <row r="32" spans="1:2">
      <c r="A32" s="13" t="s">
        <v>429</v>
      </c>
      <c r="B32" s="14">
        <v>8</v>
      </c>
    </row>
    <row r="33" spans="1:2">
      <c r="A33" s="13" t="s">
        <v>431</v>
      </c>
      <c r="B33" s="14">
        <v>11</v>
      </c>
    </row>
    <row r="34" spans="1:2">
      <c r="A34" s="13" t="s">
        <v>435</v>
      </c>
      <c r="B34" s="14">
        <v>11</v>
      </c>
    </row>
    <row r="35" spans="1:2">
      <c r="A35" s="13" t="s">
        <v>436</v>
      </c>
      <c r="B35" s="14">
        <v>5</v>
      </c>
    </row>
    <row r="36" spans="1:2">
      <c r="A36" s="13" t="s">
        <v>438</v>
      </c>
      <c r="B36" s="14">
        <v>11</v>
      </c>
    </row>
    <row r="37" spans="1:2">
      <c r="A37" s="13" t="s">
        <v>223</v>
      </c>
      <c r="B37" s="14">
        <v>13</v>
      </c>
    </row>
    <row r="38" spans="1:2">
      <c r="A38" s="13" t="s">
        <v>441</v>
      </c>
      <c r="B38" s="14">
        <v>8</v>
      </c>
    </row>
    <row r="39" spans="1:2">
      <c r="A39" s="13" t="s">
        <v>443</v>
      </c>
      <c r="B39" s="14">
        <v>11</v>
      </c>
    </row>
    <row r="40" spans="1:2">
      <c r="A40" s="13" t="s">
        <v>445</v>
      </c>
      <c r="B40" s="14">
        <v>10</v>
      </c>
    </row>
    <row r="41" spans="1:2">
      <c r="A41" s="13" t="s">
        <v>446</v>
      </c>
      <c r="B41" s="14">
        <v>11</v>
      </c>
    </row>
    <row r="42" spans="1:2">
      <c r="A42" s="13" t="s">
        <v>448</v>
      </c>
      <c r="B42" s="14">
        <v>11</v>
      </c>
    </row>
    <row r="43" spans="1:2">
      <c r="A43" s="13" t="s">
        <v>450</v>
      </c>
      <c r="B43" s="14">
        <v>10</v>
      </c>
    </row>
    <row r="44" spans="1:2">
      <c r="A44" s="13" t="s">
        <v>829</v>
      </c>
      <c r="B44" s="14">
        <v>3</v>
      </c>
    </row>
    <row r="45" spans="1:2">
      <c r="A45" s="13" t="s">
        <v>454</v>
      </c>
      <c r="B45" s="14">
        <v>10</v>
      </c>
    </row>
    <row r="46" spans="1:2">
      <c r="A46" s="13" t="s">
        <v>456</v>
      </c>
      <c r="B46" s="14">
        <v>11</v>
      </c>
    </row>
    <row r="47" spans="1:2">
      <c r="A47" s="13" t="s">
        <v>458</v>
      </c>
      <c r="B47" s="14">
        <v>11</v>
      </c>
    </row>
    <row r="48" spans="1:2">
      <c r="A48" s="13" t="s">
        <v>830</v>
      </c>
      <c r="B48" s="14">
        <v>11</v>
      </c>
    </row>
    <row r="49" spans="1:2">
      <c r="A49" s="13" t="s">
        <v>460</v>
      </c>
      <c r="B49" s="14">
        <v>11</v>
      </c>
    </row>
    <row r="50" spans="1:2">
      <c r="A50" s="13" t="s">
        <v>462</v>
      </c>
      <c r="B50" s="14">
        <v>10</v>
      </c>
    </row>
    <row r="51" spans="1:2">
      <c r="A51" s="13" t="s">
        <v>831</v>
      </c>
      <c r="B51" s="14">
        <v>11</v>
      </c>
    </row>
    <row r="52" spans="1:2">
      <c r="A52" s="13" t="s">
        <v>464</v>
      </c>
      <c r="B52" s="14">
        <v>11</v>
      </c>
    </row>
    <row r="53" spans="1:2">
      <c r="A53" s="13" t="s">
        <v>466</v>
      </c>
      <c r="B53" s="14">
        <v>10</v>
      </c>
    </row>
    <row r="54" spans="1:2">
      <c r="A54" s="13" t="s">
        <v>468</v>
      </c>
      <c r="B54" s="14">
        <v>10</v>
      </c>
    </row>
    <row r="55" spans="1:2">
      <c r="A55" s="13" t="s">
        <v>471</v>
      </c>
      <c r="B55" s="14">
        <v>8</v>
      </c>
    </row>
    <row r="56" spans="1:2">
      <c r="A56" s="13" t="s">
        <v>473</v>
      </c>
      <c r="B56" s="14">
        <v>7</v>
      </c>
    </row>
    <row r="57" spans="1:2">
      <c r="A57" s="13" t="s">
        <v>195</v>
      </c>
      <c r="B57" s="14">
        <v>7</v>
      </c>
    </row>
    <row r="58" spans="1:2">
      <c r="A58" s="13" t="s">
        <v>478</v>
      </c>
      <c r="B58" s="14">
        <v>11</v>
      </c>
    </row>
    <row r="59" spans="1:2">
      <c r="A59" s="13" t="s">
        <v>481</v>
      </c>
      <c r="B59" s="14">
        <v>10</v>
      </c>
    </row>
    <row r="60" spans="1:2">
      <c r="A60" s="13" t="s">
        <v>483</v>
      </c>
      <c r="B60" s="14">
        <v>10</v>
      </c>
    </row>
    <row r="61" spans="1:2">
      <c r="A61" s="13" t="s">
        <v>486</v>
      </c>
      <c r="B61" s="14">
        <v>5</v>
      </c>
    </row>
    <row r="62" spans="1:2">
      <c r="A62" s="13" t="s">
        <v>489</v>
      </c>
      <c r="B62" s="14">
        <v>10</v>
      </c>
    </row>
    <row r="63" spans="1:2">
      <c r="A63" s="13" t="s">
        <v>492</v>
      </c>
      <c r="B63" s="14">
        <v>11</v>
      </c>
    </row>
    <row r="64" spans="1:2">
      <c r="A64" s="13" t="s">
        <v>495</v>
      </c>
      <c r="B64" s="14">
        <v>10</v>
      </c>
    </row>
    <row r="65" spans="1:2">
      <c r="A65" s="13" t="s">
        <v>499</v>
      </c>
      <c r="B65" s="14">
        <v>11</v>
      </c>
    </row>
    <row r="66" spans="1:2">
      <c r="A66" s="13" t="s">
        <v>502</v>
      </c>
      <c r="B66" s="14">
        <v>8</v>
      </c>
    </row>
    <row r="67" spans="1:2">
      <c r="A67" s="13" t="s">
        <v>505</v>
      </c>
      <c r="B67" s="14">
        <v>11</v>
      </c>
    </row>
    <row r="68" spans="1:2">
      <c r="A68" s="13" t="s">
        <v>508</v>
      </c>
      <c r="B68" s="14">
        <v>8</v>
      </c>
    </row>
    <row r="69" spans="1:2">
      <c r="A69" s="13" t="s">
        <v>511</v>
      </c>
      <c r="B69" s="14">
        <v>8</v>
      </c>
    </row>
    <row r="70" spans="1:2">
      <c r="A70" s="13" t="s">
        <v>716</v>
      </c>
      <c r="B70" s="14">
        <v>11</v>
      </c>
    </row>
    <row r="71" spans="1:2">
      <c r="A71" s="13" t="s">
        <v>203</v>
      </c>
      <c r="B71" s="14">
        <v>8</v>
      </c>
    </row>
    <row r="72" spans="1:2">
      <c r="A72" s="13" t="s">
        <v>190</v>
      </c>
      <c r="B72" s="14">
        <v>7</v>
      </c>
    </row>
    <row r="73" spans="1:2">
      <c r="A73" s="13" t="s">
        <v>832</v>
      </c>
      <c r="B73" s="14">
        <v>10</v>
      </c>
    </row>
    <row r="74" spans="1:2">
      <c r="A74" s="13" t="s">
        <v>519</v>
      </c>
      <c r="B74" s="14">
        <v>11</v>
      </c>
    </row>
    <row r="75" spans="1:2">
      <c r="A75" s="13" t="s">
        <v>521</v>
      </c>
      <c r="B75" s="14">
        <v>11</v>
      </c>
    </row>
    <row r="76" spans="1:2">
      <c r="A76" s="13" t="s">
        <v>523</v>
      </c>
      <c r="B76" s="14">
        <v>11</v>
      </c>
    </row>
    <row r="77" spans="1:2">
      <c r="A77" s="13" t="s">
        <v>183</v>
      </c>
      <c r="B77" s="14">
        <v>7</v>
      </c>
    </row>
    <row r="78" spans="1:2">
      <c r="A78" s="13" t="s">
        <v>38</v>
      </c>
      <c r="B78" s="14">
        <v>11</v>
      </c>
    </row>
    <row r="79" spans="1:2">
      <c r="A79" s="13" t="s">
        <v>733</v>
      </c>
      <c r="B79" s="14">
        <v>8</v>
      </c>
    </row>
    <row r="80" spans="1:2">
      <c r="A80" s="13" t="s">
        <v>529</v>
      </c>
      <c r="B80" s="14">
        <v>8</v>
      </c>
    </row>
    <row r="81" spans="1:2">
      <c r="A81" s="13" t="s">
        <v>531</v>
      </c>
      <c r="B81" s="14">
        <v>8</v>
      </c>
    </row>
    <row r="82" spans="1:2">
      <c r="A82" s="13" t="s">
        <v>738</v>
      </c>
      <c r="B82" s="14">
        <v>10</v>
      </c>
    </row>
    <row r="83" spans="1:2">
      <c r="A83" s="13" t="s">
        <v>534</v>
      </c>
      <c r="B83" s="14">
        <v>10</v>
      </c>
    </row>
    <row r="84" spans="1:2">
      <c r="A84" s="13" t="s">
        <v>536</v>
      </c>
      <c r="B84" s="14">
        <v>9</v>
      </c>
    </row>
    <row r="85" spans="1:2">
      <c r="A85" s="13" t="s">
        <v>538</v>
      </c>
      <c r="B85" s="14">
        <v>10</v>
      </c>
    </row>
    <row r="86" spans="1:2">
      <c r="A86" s="13" t="s">
        <v>540</v>
      </c>
      <c r="B86" s="14">
        <v>8</v>
      </c>
    </row>
    <row r="87" spans="1:2">
      <c r="A87" s="13" t="s">
        <v>543</v>
      </c>
      <c r="B87" s="14">
        <v>11</v>
      </c>
    </row>
    <row r="88" spans="1:2">
      <c r="A88" s="13" t="s">
        <v>747</v>
      </c>
      <c r="B88" s="14">
        <v>11</v>
      </c>
    </row>
    <row r="89" spans="1:2">
      <c r="A89" s="13" t="s">
        <v>833</v>
      </c>
      <c r="B89" s="14">
        <v>11</v>
      </c>
    </row>
    <row r="90" spans="1:2">
      <c r="A90" s="13" t="s">
        <v>834</v>
      </c>
      <c r="B90" s="14">
        <v>10</v>
      </c>
    </row>
    <row r="91" spans="1:2">
      <c r="A91" s="13" t="s">
        <v>546</v>
      </c>
      <c r="B91" s="14">
        <v>10</v>
      </c>
    </row>
    <row r="92" spans="1:2">
      <c r="A92" s="13" t="s">
        <v>756</v>
      </c>
      <c r="B92" s="14">
        <v>10</v>
      </c>
    </row>
    <row r="93" spans="1:2">
      <c r="A93" s="13" t="s">
        <v>550</v>
      </c>
      <c r="B93" s="14">
        <v>2</v>
      </c>
    </row>
    <row r="94" spans="1:2">
      <c r="A94" s="13" t="s">
        <v>552</v>
      </c>
      <c r="B94" s="14">
        <v>7</v>
      </c>
    </row>
    <row r="95" spans="1:2">
      <c r="A95" s="13" t="s">
        <v>554</v>
      </c>
      <c r="B95" s="14">
        <v>8</v>
      </c>
    </row>
    <row r="96" spans="1:2">
      <c r="A96" s="13" t="s">
        <v>558</v>
      </c>
      <c r="B96" s="14">
        <v>5</v>
      </c>
    </row>
    <row r="97" spans="1:2">
      <c r="A97" s="13" t="s">
        <v>835</v>
      </c>
      <c r="B97" s="14">
        <v>4</v>
      </c>
    </row>
    <row r="98" spans="1:2">
      <c r="A98" s="13" t="s">
        <v>562</v>
      </c>
      <c r="B98" s="14">
        <v>11</v>
      </c>
    </row>
    <row r="99" spans="1:2">
      <c r="A99" s="13" t="s">
        <v>836</v>
      </c>
      <c r="B99" s="14">
        <v>7</v>
      </c>
    </row>
    <row r="100" spans="1:2">
      <c r="A100" s="13" t="s">
        <v>763</v>
      </c>
      <c r="B100" s="14">
        <v>8</v>
      </c>
    </row>
    <row r="101" spans="1:2">
      <c r="A101" s="13" t="s">
        <v>200</v>
      </c>
      <c r="B101" s="14">
        <v>7</v>
      </c>
    </row>
    <row r="102" spans="1:2">
      <c r="A102" s="13" t="s">
        <v>569</v>
      </c>
      <c r="B102" s="14">
        <v>10</v>
      </c>
    </row>
    <row r="103" spans="1:2">
      <c r="A103" s="13" t="s">
        <v>571</v>
      </c>
      <c r="B103" s="14">
        <v>5</v>
      </c>
    </row>
    <row r="104" spans="1:2">
      <c r="A104" s="13" t="s">
        <v>573</v>
      </c>
      <c r="B104" s="14">
        <v>8</v>
      </c>
    </row>
    <row r="105" spans="1:2">
      <c r="A105" s="13" t="s">
        <v>575</v>
      </c>
      <c r="B105" s="14">
        <v>4</v>
      </c>
    </row>
    <row r="106" spans="1:2">
      <c r="A106" s="13" t="s">
        <v>577</v>
      </c>
      <c r="B106" s="14">
        <v>11</v>
      </c>
    </row>
    <row r="107" spans="1:2">
      <c r="A107" s="13" t="s">
        <v>16</v>
      </c>
      <c r="B107" s="14">
        <v>11</v>
      </c>
    </row>
    <row r="108" spans="1:2">
      <c r="A108" s="13" t="s">
        <v>779</v>
      </c>
      <c r="B108" s="14">
        <v>11</v>
      </c>
    </row>
    <row r="109" spans="1:2">
      <c r="A109" s="13" t="s">
        <v>837</v>
      </c>
      <c r="B109" s="14">
        <v>5</v>
      </c>
    </row>
    <row r="110" spans="1:2">
      <c r="A110" s="13" t="s">
        <v>838</v>
      </c>
      <c r="B110" s="14">
        <v>5</v>
      </c>
    </row>
    <row r="111" spans="1:2">
      <c r="A111" s="13" t="s">
        <v>839</v>
      </c>
      <c r="B111" s="14">
        <v>11</v>
      </c>
    </row>
    <row r="112" spans="1:2">
      <c r="A112" s="13" t="s">
        <v>85</v>
      </c>
      <c r="B112" s="14">
        <v>4</v>
      </c>
    </row>
    <row r="113" spans="1:2">
      <c r="A113" s="13" t="s">
        <v>840</v>
      </c>
      <c r="B113" s="14">
        <v>11</v>
      </c>
    </row>
    <row r="114" spans="1:2">
      <c r="A114" s="13" t="s">
        <v>841</v>
      </c>
      <c r="B114" s="14">
        <v>5</v>
      </c>
    </row>
    <row r="115" spans="1:2">
      <c r="A115" s="13" t="s">
        <v>587</v>
      </c>
      <c r="B115" s="14">
        <v>8</v>
      </c>
    </row>
    <row r="116" spans="1:2">
      <c r="A116" s="13" t="s">
        <v>377</v>
      </c>
      <c r="B116" s="14">
        <v>4</v>
      </c>
    </row>
    <row r="117" spans="1:2">
      <c r="A117" s="13" t="s">
        <v>379</v>
      </c>
      <c r="B117" s="14">
        <v>11</v>
      </c>
    </row>
    <row r="118" spans="1:2">
      <c r="A118" s="13" t="s">
        <v>381</v>
      </c>
      <c r="B118" s="14">
        <v>11</v>
      </c>
    </row>
    <row r="119" spans="1:2">
      <c r="A119" s="13" t="s">
        <v>383</v>
      </c>
      <c r="B119" s="14">
        <v>11</v>
      </c>
    </row>
    <row r="120" spans="1:2">
      <c r="A120" s="13" t="s">
        <v>385</v>
      </c>
      <c r="B120" s="14">
        <v>7</v>
      </c>
    </row>
    <row r="121" spans="1:2">
      <c r="A121" s="13" t="s">
        <v>388</v>
      </c>
      <c r="B121" s="14">
        <v>8</v>
      </c>
    </row>
    <row r="122" spans="1:2">
      <c r="A122" s="13" t="s">
        <v>187</v>
      </c>
      <c r="B122" s="14">
        <v>7</v>
      </c>
    </row>
    <row r="123" spans="1:2">
      <c r="A123" s="13" t="s">
        <v>392</v>
      </c>
      <c r="B123" s="14">
        <v>5</v>
      </c>
    </row>
    <row r="124" spans="1:2">
      <c r="A124" s="13" t="s">
        <v>842</v>
      </c>
      <c r="B124" s="14">
        <v>11</v>
      </c>
    </row>
    <row r="125" spans="1:2">
      <c r="A125" s="13" t="s">
        <v>396</v>
      </c>
      <c r="B125" s="14">
        <v>11</v>
      </c>
    </row>
    <row r="126" spans="1:2">
      <c r="A126" s="13" t="s">
        <v>398</v>
      </c>
      <c r="B126" s="14">
        <v>11</v>
      </c>
    </row>
    <row r="127" spans="1:2">
      <c r="A127" s="13" t="s">
        <v>120</v>
      </c>
      <c r="B127" s="14">
        <v>2</v>
      </c>
    </row>
    <row r="128" spans="1:2">
      <c r="A128" s="13" t="s">
        <v>399</v>
      </c>
      <c r="B128" s="14">
        <v>1</v>
      </c>
    </row>
    <row r="129" spans="1:2">
      <c r="A129" s="13" t="s">
        <v>401</v>
      </c>
      <c r="B129" s="14">
        <v>11</v>
      </c>
    </row>
    <row r="130" spans="1:2">
      <c r="A130" s="13" t="s">
        <v>403</v>
      </c>
      <c r="B130" s="14">
        <v>8</v>
      </c>
    </row>
    <row r="131" spans="1:2">
      <c r="A131" s="13" t="s">
        <v>404</v>
      </c>
      <c r="B131" s="14">
        <v>9</v>
      </c>
    </row>
    <row r="132" spans="1:2">
      <c r="A132" s="13" t="s">
        <v>405</v>
      </c>
      <c r="B132" s="14">
        <v>10</v>
      </c>
    </row>
    <row r="133" spans="1:2">
      <c r="A133" s="13" t="s">
        <v>407</v>
      </c>
      <c r="B133" s="14">
        <v>11</v>
      </c>
    </row>
    <row r="134" spans="1:2">
      <c r="A134" s="13" t="s">
        <v>25</v>
      </c>
      <c r="B134" s="14">
        <v>11</v>
      </c>
    </row>
    <row r="135" spans="1:2">
      <c r="A135" s="13" t="s">
        <v>409</v>
      </c>
      <c r="B135" s="14">
        <v>11</v>
      </c>
    </row>
    <row r="136" spans="1:2">
      <c r="A136" s="13" t="s">
        <v>411</v>
      </c>
      <c r="B136" s="14">
        <v>9</v>
      </c>
    </row>
    <row r="137" spans="1:2">
      <c r="A137" s="13" t="s">
        <v>719</v>
      </c>
      <c r="B137" s="14">
        <v>11</v>
      </c>
    </row>
    <row r="138" spans="1:2">
      <c r="A138" s="13" t="s">
        <v>843</v>
      </c>
      <c r="B138" s="14">
        <v>11</v>
      </c>
    </row>
    <row r="139" spans="1:2">
      <c r="A139" s="13" t="s">
        <v>415</v>
      </c>
      <c r="B139" s="14">
        <v>7</v>
      </c>
    </row>
    <row r="140" spans="1:2">
      <c r="A140" s="13" t="s">
        <v>417</v>
      </c>
      <c r="B140" s="14">
        <v>5</v>
      </c>
    </row>
    <row r="141" spans="1:2">
      <c r="A141" s="13" t="s">
        <v>844</v>
      </c>
      <c r="B141" s="14">
        <v>11</v>
      </c>
    </row>
    <row r="142" spans="1:2">
      <c r="A142" s="13" t="s">
        <v>419</v>
      </c>
      <c r="B142" s="14">
        <v>10</v>
      </c>
    </row>
    <row r="143" spans="1:2">
      <c r="A143" s="13" t="s">
        <v>421</v>
      </c>
      <c r="B143" s="14">
        <v>11</v>
      </c>
    </row>
    <row r="144" spans="1:2">
      <c r="A144" s="13" t="s">
        <v>423</v>
      </c>
      <c r="B144" s="14">
        <v>11</v>
      </c>
    </row>
    <row r="145" spans="1:2">
      <c r="A145" s="13" t="s">
        <v>845</v>
      </c>
      <c r="B145" s="14">
        <v>5</v>
      </c>
    </row>
    <row r="146" spans="1:2">
      <c r="A146" s="13" t="s">
        <v>424</v>
      </c>
      <c r="B146" s="14">
        <v>11</v>
      </c>
    </row>
    <row r="147" spans="1:2">
      <c r="A147" s="13" t="s">
        <v>846</v>
      </c>
      <c r="B147" s="14">
        <v>11</v>
      </c>
    </row>
    <row r="148" spans="1:2">
      <c r="A148" s="13" t="s">
        <v>428</v>
      </c>
      <c r="B148" s="14">
        <v>1</v>
      </c>
    </row>
    <row r="149" spans="1:2">
      <c r="A149" s="13" t="s">
        <v>430</v>
      </c>
      <c r="B149" s="14">
        <v>7</v>
      </c>
    </row>
    <row r="150" spans="1:2">
      <c r="A150" s="13" t="s">
        <v>432</v>
      </c>
      <c r="B150" s="14">
        <v>10</v>
      </c>
    </row>
    <row r="151" spans="1:2">
      <c r="A151" s="13" t="s">
        <v>434</v>
      </c>
      <c r="B151" s="14">
        <v>11</v>
      </c>
    </row>
    <row r="152" spans="1:2">
      <c r="A152" s="13" t="s">
        <v>53</v>
      </c>
      <c r="B152" s="14">
        <v>6</v>
      </c>
    </row>
    <row r="153" spans="1:2">
      <c r="A153" s="13" t="s">
        <v>437</v>
      </c>
      <c r="B153" s="14">
        <v>10</v>
      </c>
    </row>
    <row r="154" spans="1:2">
      <c r="A154" s="13" t="s">
        <v>439</v>
      </c>
      <c r="B154" s="14">
        <v>11</v>
      </c>
    </row>
    <row r="155" spans="1:2">
      <c r="A155" s="13" t="s">
        <v>440</v>
      </c>
      <c r="B155" s="14">
        <v>11</v>
      </c>
    </row>
    <row r="156" spans="1:2">
      <c r="A156" s="13" t="s">
        <v>442</v>
      </c>
      <c r="B156" s="14">
        <v>11</v>
      </c>
    </row>
    <row r="157" spans="1:2">
      <c r="A157" s="13" t="s">
        <v>444</v>
      </c>
      <c r="B157" s="14">
        <v>8</v>
      </c>
    </row>
    <row r="158" spans="1:2">
      <c r="A158" s="13" t="s">
        <v>82</v>
      </c>
      <c r="B158" s="14">
        <v>4</v>
      </c>
    </row>
    <row r="159" spans="1:2">
      <c r="A159" s="13" t="s">
        <v>447</v>
      </c>
      <c r="B159" s="14">
        <v>4</v>
      </c>
    </row>
    <row r="160" spans="1:2">
      <c r="A160" s="13" t="s">
        <v>761</v>
      </c>
      <c r="B160" s="14">
        <v>11</v>
      </c>
    </row>
    <row r="161" spans="1:2">
      <c r="A161" s="13" t="s">
        <v>449</v>
      </c>
      <c r="B161" s="14">
        <v>10</v>
      </c>
    </row>
    <row r="162" spans="1:2">
      <c r="A162" s="13" t="s">
        <v>451</v>
      </c>
      <c r="B162" s="14">
        <v>6</v>
      </c>
    </row>
    <row r="163" spans="1:2">
      <c r="A163" s="13" t="s">
        <v>453</v>
      </c>
      <c r="B163" s="14">
        <v>10</v>
      </c>
    </row>
    <row r="164" spans="1:2">
      <c r="A164" s="13" t="s">
        <v>455</v>
      </c>
      <c r="B164" s="14">
        <v>10</v>
      </c>
    </row>
    <row r="165" spans="1:2">
      <c r="A165" s="13" t="s">
        <v>847</v>
      </c>
      <c r="B165" s="14">
        <v>5</v>
      </c>
    </row>
    <row r="166" spans="1:2">
      <c r="A166" s="13" t="s">
        <v>185</v>
      </c>
      <c r="B166" s="14">
        <v>7</v>
      </c>
    </row>
    <row r="167" spans="1:2">
      <c r="A167" s="13" t="s">
        <v>201</v>
      </c>
      <c r="B167" s="14">
        <v>7</v>
      </c>
    </row>
    <row r="168" spans="1:2">
      <c r="A168" s="13" t="s">
        <v>461</v>
      </c>
      <c r="B168" s="14">
        <v>9</v>
      </c>
    </row>
    <row r="169" spans="1:2">
      <c r="A169" s="13" t="s">
        <v>463</v>
      </c>
      <c r="B169" s="14">
        <v>4</v>
      </c>
    </row>
    <row r="170" spans="1:2">
      <c r="A170" s="13" t="s">
        <v>848</v>
      </c>
      <c r="B170" s="14">
        <v>11</v>
      </c>
    </row>
    <row r="171" spans="1:2">
      <c r="A171" s="13" t="s">
        <v>467</v>
      </c>
      <c r="B171" s="14">
        <v>7</v>
      </c>
    </row>
    <row r="172" spans="1:2">
      <c r="A172" s="13" t="s">
        <v>849</v>
      </c>
      <c r="B172" s="14">
        <v>8</v>
      </c>
    </row>
    <row r="173" spans="1:2">
      <c r="A173" s="13" t="s">
        <v>472</v>
      </c>
      <c r="B173" s="14">
        <v>11</v>
      </c>
    </row>
    <row r="174" spans="1:2">
      <c r="A174" s="15" t="s">
        <v>850</v>
      </c>
      <c r="B174" s="14">
        <v>11</v>
      </c>
    </row>
    <row r="175" spans="1:2">
      <c r="A175" s="13" t="s">
        <v>474</v>
      </c>
      <c r="B175" s="14">
        <v>9</v>
      </c>
    </row>
    <row r="176" spans="1:2">
      <c r="A176" s="13" t="s">
        <v>476</v>
      </c>
      <c r="B176" s="14">
        <v>11</v>
      </c>
    </row>
    <row r="177" spans="1:2">
      <c r="A177" s="13" t="s">
        <v>851</v>
      </c>
      <c r="B177" s="14">
        <v>11</v>
      </c>
    </row>
    <row r="178" spans="1:2">
      <c r="A178" s="13" t="s">
        <v>852</v>
      </c>
      <c r="B178" s="14">
        <v>11</v>
      </c>
    </row>
    <row r="179" spans="1:2">
      <c r="A179" s="13" t="s">
        <v>83</v>
      </c>
      <c r="B179" s="14">
        <v>4</v>
      </c>
    </row>
    <row r="180" spans="1:2">
      <c r="A180" s="13" t="s">
        <v>484</v>
      </c>
      <c r="B180" s="14">
        <v>11</v>
      </c>
    </row>
    <row r="181" spans="1:2">
      <c r="A181" s="13" t="s">
        <v>853</v>
      </c>
      <c r="B181" s="14">
        <v>11</v>
      </c>
    </row>
    <row r="182" spans="1:2">
      <c r="A182" s="13" t="s">
        <v>487</v>
      </c>
      <c r="B182" s="14">
        <v>11</v>
      </c>
    </row>
    <row r="183" spans="1:2">
      <c r="A183" s="13" t="s">
        <v>490</v>
      </c>
      <c r="B183" s="14">
        <v>11</v>
      </c>
    </row>
    <row r="184" spans="1:2">
      <c r="A184" s="13" t="s">
        <v>493</v>
      </c>
      <c r="B184" s="14">
        <v>2</v>
      </c>
    </row>
    <row r="185" spans="1:2">
      <c r="A185" s="13" t="s">
        <v>197</v>
      </c>
      <c r="B185" s="14">
        <v>7</v>
      </c>
    </row>
    <row r="186" spans="1:2">
      <c r="A186" s="13" t="s">
        <v>193</v>
      </c>
      <c r="B186" s="14">
        <v>8</v>
      </c>
    </row>
    <row r="187" spans="1:2">
      <c r="A187" s="13" t="s">
        <v>500</v>
      </c>
      <c r="B187" s="14">
        <v>11</v>
      </c>
    </row>
    <row r="188" spans="1:2">
      <c r="A188" s="13" t="s">
        <v>503</v>
      </c>
      <c r="B188" s="14">
        <v>11</v>
      </c>
    </row>
    <row r="189" spans="1:2">
      <c r="A189" s="13" t="s">
        <v>854</v>
      </c>
      <c r="B189" s="14">
        <v>11</v>
      </c>
    </row>
    <row r="190" spans="1:2">
      <c r="A190" s="13" t="s">
        <v>509</v>
      </c>
      <c r="B190" s="14">
        <v>10</v>
      </c>
    </row>
    <row r="191" spans="1:2">
      <c r="A191" s="13" t="s">
        <v>855</v>
      </c>
      <c r="B191" s="14">
        <v>11</v>
      </c>
    </row>
    <row r="192" spans="1:2">
      <c r="A192" s="13" t="s">
        <v>249</v>
      </c>
      <c r="B192" s="14">
        <v>7</v>
      </c>
    </row>
    <row r="193" spans="1:2">
      <c r="A193" s="13" t="s">
        <v>514</v>
      </c>
      <c r="B193" s="14">
        <v>1</v>
      </c>
    </row>
    <row r="194" spans="1:2">
      <c r="A194" s="13" t="s">
        <v>515</v>
      </c>
      <c r="B194" s="14">
        <v>10</v>
      </c>
    </row>
    <row r="195" spans="1:2">
      <c r="A195" s="13" t="s">
        <v>516</v>
      </c>
      <c r="B195" s="14">
        <v>10</v>
      </c>
    </row>
    <row r="196" spans="1:2">
      <c r="A196" s="13" t="s">
        <v>518</v>
      </c>
      <c r="B196" s="14">
        <v>10</v>
      </c>
    </row>
    <row r="197" spans="1:2">
      <c r="A197" s="13" t="s">
        <v>520</v>
      </c>
      <c r="B197" s="14">
        <v>10</v>
      </c>
    </row>
    <row r="198" spans="1:2">
      <c r="A198" s="13" t="s">
        <v>522</v>
      </c>
      <c r="B198" s="14">
        <v>10</v>
      </c>
    </row>
    <row r="199" spans="1:2">
      <c r="A199" s="13" t="s">
        <v>524</v>
      </c>
      <c r="B199" s="14">
        <v>10</v>
      </c>
    </row>
    <row r="200" spans="1:2">
      <c r="A200" s="13" t="s">
        <v>525</v>
      </c>
      <c r="B200" s="14">
        <v>11</v>
      </c>
    </row>
    <row r="201" spans="1:2">
      <c r="A201" s="13" t="s">
        <v>528</v>
      </c>
      <c r="B201" s="14">
        <v>10</v>
      </c>
    </row>
    <row r="202" spans="1:2">
      <c r="A202" s="13" t="s">
        <v>530</v>
      </c>
      <c r="B202" s="14">
        <v>11</v>
      </c>
    </row>
    <row r="203" spans="1:2">
      <c r="A203" s="13" t="s">
        <v>199</v>
      </c>
      <c r="B203" s="14">
        <v>7</v>
      </c>
    </row>
    <row r="204" spans="1:2">
      <c r="A204" s="13" t="s">
        <v>533</v>
      </c>
      <c r="B204" s="14">
        <v>7</v>
      </c>
    </row>
    <row r="205" spans="1:2">
      <c r="A205" s="13" t="s">
        <v>535</v>
      </c>
      <c r="B205" s="14">
        <v>4</v>
      </c>
    </row>
    <row r="206" spans="1:2">
      <c r="A206" s="13" t="s">
        <v>537</v>
      </c>
      <c r="B206" s="14">
        <v>11</v>
      </c>
    </row>
    <row r="207" spans="1:2">
      <c r="A207" s="13" t="s">
        <v>539</v>
      </c>
      <c r="B207" s="14">
        <v>5</v>
      </c>
    </row>
    <row r="208" spans="1:2">
      <c r="A208" s="13" t="s">
        <v>541</v>
      </c>
      <c r="B208" s="14">
        <v>11</v>
      </c>
    </row>
    <row r="209" spans="1:2">
      <c r="A209" s="13" t="s">
        <v>19</v>
      </c>
      <c r="B209" s="14">
        <v>11</v>
      </c>
    </row>
    <row r="210" spans="1:2">
      <c r="A210" s="13" t="s">
        <v>56</v>
      </c>
      <c r="B210" s="14">
        <v>2</v>
      </c>
    </row>
    <row r="211" spans="1:2">
      <c r="A211" s="13" t="s">
        <v>545</v>
      </c>
      <c r="B211" s="14">
        <v>11</v>
      </c>
    </row>
    <row r="212" spans="1:2">
      <c r="A212" s="13" t="s">
        <v>547</v>
      </c>
      <c r="B212" s="14">
        <v>11</v>
      </c>
    </row>
    <row r="213" spans="1:2">
      <c r="A213" s="13" t="s">
        <v>549</v>
      </c>
      <c r="B213" s="14">
        <v>10</v>
      </c>
    </row>
    <row r="214" spans="1:2">
      <c r="A214" s="13" t="s">
        <v>555</v>
      </c>
      <c r="B214" s="14">
        <v>11</v>
      </c>
    </row>
    <row r="215" spans="1:2">
      <c r="A215" s="13" t="s">
        <v>551</v>
      </c>
      <c r="B215" s="14">
        <v>8</v>
      </c>
    </row>
    <row r="216" spans="1:2">
      <c r="A216" s="13" t="s">
        <v>553</v>
      </c>
      <c r="B216" s="14">
        <v>10</v>
      </c>
    </row>
    <row r="217" spans="1:2">
      <c r="A217" s="13" t="s">
        <v>559</v>
      </c>
      <c r="B217" s="14">
        <v>11</v>
      </c>
    </row>
    <row r="218" spans="1:2">
      <c r="A218" s="13" t="s">
        <v>561</v>
      </c>
      <c r="B218" s="14">
        <v>11</v>
      </c>
    </row>
    <row r="219" spans="1:2">
      <c r="A219" s="13" t="s">
        <v>563</v>
      </c>
      <c r="B219" s="14">
        <v>11</v>
      </c>
    </row>
    <row r="220" spans="1:2">
      <c r="A220" s="13" t="s">
        <v>759</v>
      </c>
      <c r="B220" s="14">
        <v>1</v>
      </c>
    </row>
    <row r="221" spans="1:2">
      <c r="A221" s="13" t="s">
        <v>565</v>
      </c>
      <c r="B221" s="14">
        <v>7</v>
      </c>
    </row>
    <row r="222" spans="1:2">
      <c r="A222" s="13" t="s">
        <v>856</v>
      </c>
      <c r="B222" s="14">
        <v>12</v>
      </c>
    </row>
    <row r="223" spans="1:2">
      <c r="A223" s="13" t="s">
        <v>568</v>
      </c>
      <c r="B223" s="14">
        <v>10</v>
      </c>
    </row>
    <row r="224" spans="1:2">
      <c r="A224" s="13" t="s">
        <v>570</v>
      </c>
      <c r="B224" s="14">
        <v>11</v>
      </c>
    </row>
    <row r="225" spans="1:2">
      <c r="A225" s="13" t="s">
        <v>572</v>
      </c>
      <c r="B225" s="14">
        <v>11</v>
      </c>
    </row>
    <row r="226" spans="1:2">
      <c r="A226" s="14" t="s">
        <v>857</v>
      </c>
      <c r="B226" s="14">
        <v>7</v>
      </c>
    </row>
    <row r="227" spans="1:2">
      <c r="A227" s="13" t="s">
        <v>574</v>
      </c>
      <c r="B227" s="14">
        <v>10</v>
      </c>
    </row>
    <row r="228" spans="1:2">
      <c r="A228" s="13" t="s">
        <v>576</v>
      </c>
      <c r="B228" s="14">
        <v>5</v>
      </c>
    </row>
    <row r="229" spans="1:2">
      <c r="A229" s="13" t="s">
        <v>578</v>
      </c>
      <c r="B229" s="14">
        <v>10</v>
      </c>
    </row>
    <row r="230" spans="1:2">
      <c r="A230" s="13" t="s">
        <v>579</v>
      </c>
      <c r="B230" s="14">
        <v>9</v>
      </c>
    </row>
    <row r="231" spans="1:2">
      <c r="A231" s="13" t="s">
        <v>777</v>
      </c>
      <c r="B231" s="14">
        <v>4</v>
      </c>
    </row>
    <row r="232" spans="1:2">
      <c r="A232" s="13" t="s">
        <v>583</v>
      </c>
      <c r="B232" s="14">
        <v>11</v>
      </c>
    </row>
    <row r="233" spans="1:2">
      <c r="A233" s="13" t="s">
        <v>28</v>
      </c>
      <c r="B233" s="14">
        <v>11</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Self</vt:lpstr>
      <vt:lpstr>Dubai-DHL</vt:lpstr>
      <vt:lpstr>INDIA - FEDEX</vt:lpstr>
      <vt:lpstr>mango</vt:lpstr>
      <vt:lpstr>Aramex</vt:lpstr>
      <vt:lpstr>UPS</vt:lpstr>
      <vt:lpstr>UPS Zone</vt:lpstr>
      <vt:lpstr>DHL</vt:lpstr>
      <vt:lpstr>DHL Zone</vt:lpstr>
      <vt:lpstr>Fedex</vt:lpstr>
      <vt:lpstr>Fedex zone</vt:lpstr>
      <vt:lpstr>Sheet1</vt:lpstr>
      <vt:lpstr>Self!Print_Area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Naidu</dc:creator>
  <cp:lastModifiedBy>Trunkuse India</cp:lastModifiedBy>
  <cp:lastPrinted>2018-04-07T14:20:00Z</cp:lastPrinted>
  <dcterms:created xsi:type="dcterms:W3CDTF">2018-04-07T12:18:00Z</dcterms:created>
  <dcterms:modified xsi:type="dcterms:W3CDTF">2019-01-25T09:09:02Z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1033-10.2.0.7480</vt:lpwstr>
  </property>
</Properties>
</file>